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EB1B" lockStructure="1"/>
  <bookViews>
    <workbookView xWindow="105" yWindow="15" windowWidth="18945" windowHeight="12465"/>
  </bookViews>
  <sheets>
    <sheet name="calcul rejet" sheetId="1" r:id="rId1"/>
  </sheets>
  <calcPr calcId="145621" concurrentCalc="0"/>
</workbook>
</file>

<file path=xl/calcChain.xml><?xml version="1.0" encoding="utf-8"?>
<calcChain xmlns="http://schemas.openxmlformats.org/spreadsheetml/2006/main">
  <c r="F31" i="1" l="1"/>
  <c r="D31" i="1"/>
  <c r="D30" i="1"/>
  <c r="D26" i="1"/>
  <c r="G31" i="1"/>
  <c r="D27" i="1"/>
  <c r="D29" i="1"/>
  <c r="D28" i="1"/>
  <c r="F26" i="1"/>
  <c r="F27" i="1"/>
  <c r="G27" i="1"/>
  <c r="F28" i="1"/>
  <c r="F29" i="1"/>
  <c r="F30" i="1"/>
  <c r="G28" i="1"/>
  <c r="G30" i="1"/>
  <c r="G29" i="1"/>
  <c r="G26" i="1"/>
</calcChain>
</file>

<file path=xl/sharedStrings.xml><?xml version="1.0" encoding="utf-8"?>
<sst xmlns="http://schemas.openxmlformats.org/spreadsheetml/2006/main" count="79" uniqueCount="71">
  <si>
    <t>DBO5</t>
  </si>
  <si>
    <t xml:space="preserve">N-NH4 </t>
  </si>
  <si>
    <t>Pt</t>
  </si>
  <si>
    <t>MES</t>
  </si>
  <si>
    <t>N-NO3</t>
  </si>
  <si>
    <t>C1 (mg/l)</t>
  </si>
  <si>
    <t>C2 (mg/l)</t>
  </si>
  <si>
    <t>N-NH4</t>
  </si>
  <si>
    <t>Niveaux de rejet (mg/l)</t>
  </si>
  <si>
    <t>BE</t>
  </si>
  <si>
    <t>TBE</t>
  </si>
  <si>
    <t>MES *</t>
  </si>
  <si>
    <t>Veuiller saisir les valeur de :</t>
  </si>
  <si>
    <t xml:space="preserve">Par exemple : 80 et 90 % pour C2. </t>
  </si>
  <si>
    <t>Tableur de calcul des niveaux de rejet théoriques admissibles, sur la base d'un calcul de dilution ponctuel</t>
  </si>
  <si>
    <t>et pour chaque paramètre indépendamment, veuillez saisir :</t>
  </si>
  <si>
    <t>LECTURE DES RESULTATS :</t>
  </si>
  <si>
    <t>C1 
(% classe d'Etat)</t>
  </si>
  <si>
    <t>Lorsque C1 appartient à la classe de Bon Etat, la case se colore en vert. Lorsque C1 appratient à la classe de Très Bon Etat, la case se colore en bleu.</t>
  </si>
  <si>
    <t>C2 
(% classe d'Etat)</t>
  </si>
  <si>
    <r>
      <rPr>
        <b/>
        <sz val="9"/>
        <color theme="5"/>
        <rFont val="Arial"/>
        <family val="2"/>
      </rPr>
      <t>Qpts</t>
    </r>
    <r>
      <rPr>
        <sz val="9"/>
        <color theme="5"/>
        <rFont val="Arial"/>
        <family val="2"/>
      </rPr>
      <t xml:space="preserve"> 
(m3/j)</t>
    </r>
  </si>
  <si>
    <r>
      <rPr>
        <b/>
        <sz val="9"/>
        <color theme="5"/>
        <rFont val="Arial"/>
        <family val="2"/>
      </rPr>
      <t>QMNA5</t>
    </r>
    <r>
      <rPr>
        <sz val="9"/>
        <color theme="5"/>
        <rFont val="Arial"/>
        <family val="2"/>
      </rPr>
      <t xml:space="preserve"> (m3/j)</t>
    </r>
  </si>
  <si>
    <r>
      <t>-</t>
    </r>
    <r>
      <rPr>
        <b/>
        <sz val="10"/>
        <color theme="5"/>
        <rFont val="Arial"/>
        <family val="2"/>
      </rPr>
      <t xml:space="preserve"> C1 (mg/l)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 xml:space="preserve">Concentration du milieu récepteur </t>
    </r>
    <r>
      <rPr>
        <b/>
        <sz val="10"/>
        <rFont val="Arial"/>
        <family val="2"/>
      </rPr>
      <t>mesurée</t>
    </r>
    <r>
      <rPr>
        <sz val="10"/>
        <rFont val="Arial"/>
        <family val="2"/>
      </rPr>
      <t xml:space="preserve"> à l'amont proche du point de rejet, à l'étiage</t>
    </r>
    <r>
      <rPr>
        <i/>
        <sz val="10"/>
        <rFont val="Arial"/>
        <family val="2"/>
      </rPr>
      <t xml:space="preserve">. </t>
    </r>
  </si>
  <si>
    <r>
      <t>-</t>
    </r>
    <r>
      <rPr>
        <b/>
        <sz val="10"/>
        <color theme="5"/>
        <rFont val="Arial"/>
        <family val="2"/>
      </rPr>
      <t xml:space="preserve"> C2 (%)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 xml:space="preserve">Taux de saturation </t>
    </r>
    <r>
      <rPr>
        <b/>
        <sz val="10"/>
        <rFont val="Arial"/>
        <family val="2"/>
      </rPr>
      <t>souhaité</t>
    </r>
    <r>
      <rPr>
        <sz val="10"/>
        <rFont val="Arial"/>
        <family val="2"/>
      </rPr>
      <t xml:space="preserve"> de la classe d'Etat du milieu récepteur (Bon Etat ou Très Bon Etat, suivant la classe d'Etat à l'amont : en C1), au point de rejet, après rejet de la station</t>
    </r>
  </si>
  <si>
    <r>
      <t>-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5"/>
        <rFont val="Arial"/>
        <family val="2"/>
      </rPr>
      <t>Qpts 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débit de pointe journalier de temps sec de la station d'épuration.</t>
    </r>
  </si>
  <si>
    <r>
      <t xml:space="preserve">- </t>
    </r>
    <r>
      <rPr>
        <b/>
        <sz val="10"/>
        <color theme="5"/>
        <rFont val="Arial"/>
        <family val="2"/>
      </rPr>
      <t>QMNA5 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débit d'étiage du cours d'eau récepteur.</t>
    </r>
  </si>
  <si>
    <t>DCO</t>
  </si>
  <si>
    <t>DCO *</t>
  </si>
  <si>
    <t xml:space="preserve"> Seuils des classes de Bon Etat et Très Bon Etat (mg/l) </t>
  </si>
  <si>
    <t>Tableur de calcul des niveaux de rejet</t>
  </si>
  <si>
    <t>*valeurs guides</t>
  </si>
  <si>
    <t>En rouge, les données à saisir.</t>
  </si>
  <si>
    <r>
      <rPr>
        <b/>
        <sz val="10"/>
        <color theme="4"/>
        <rFont val="Arial"/>
        <family val="2"/>
      </rPr>
      <t xml:space="preserve">ATTENTION </t>
    </r>
    <r>
      <rPr>
        <b/>
        <sz val="10"/>
        <rFont val="Arial"/>
        <family val="2"/>
      </rPr>
      <t>: Le groupe de travail MEDDE-EPNAC conseil de borner les valeurs de C2 entre 80 et 100 % de la classe d'Etat.</t>
    </r>
  </si>
  <si>
    <r>
      <rPr>
        <b/>
        <sz val="10"/>
        <color theme="4"/>
        <rFont val="Arial"/>
        <family val="2"/>
      </rPr>
      <t xml:space="preserve">ATTENTION </t>
    </r>
    <r>
      <rPr>
        <b/>
        <sz val="10"/>
        <color theme="1"/>
        <rFont val="Arial"/>
        <family val="2"/>
      </rPr>
      <t xml:space="preserve">: Etant donné les incertitudes associées aux paramètres QMNA5, C1, et C2, </t>
    </r>
    <r>
      <rPr>
        <sz val="10"/>
        <color theme="1"/>
        <rFont val="Arial"/>
        <family val="2"/>
      </rPr>
      <t xml:space="preserve">il est souhaitable de faire les calculs pour </t>
    </r>
    <r>
      <rPr>
        <b/>
        <u/>
        <sz val="10"/>
        <color theme="1"/>
        <rFont val="Arial"/>
        <family val="2"/>
      </rPr>
      <t>une fourchette de valeur</t>
    </r>
    <r>
      <rPr>
        <sz val="10"/>
        <color theme="1"/>
        <rFont val="Arial"/>
        <family val="2"/>
      </rPr>
      <t>, et non une seule valeur.</t>
    </r>
  </si>
  <si>
    <r>
      <rPr>
        <b/>
        <sz val="10"/>
        <color theme="4"/>
        <rFont val="Arial"/>
        <family val="2"/>
      </rPr>
      <t>ATTENTION</t>
    </r>
    <r>
      <rPr>
        <sz val="10"/>
        <color theme="1"/>
        <rFont val="Arial"/>
        <family val="2"/>
      </rPr>
      <t xml:space="preserve"> : La faisabilité technique et financière de ces niveaux de rejet doit être vérifiée avant de fixer des niveaux réglementaires.</t>
    </r>
  </si>
  <si>
    <r>
      <rPr>
        <b/>
        <sz val="10"/>
        <color theme="4"/>
        <rFont val="Arial"/>
        <family val="2"/>
      </rPr>
      <t>RESULTATS :</t>
    </r>
    <r>
      <rPr>
        <sz val="10"/>
        <color theme="1"/>
        <rFont val="Arial"/>
        <family val="2"/>
      </rPr>
      <t xml:space="preserve"> Le tableur calcule, pour chaque paramètre, les niveaux de rejet correspondant aux données saisies sur le milieu (QMNA5, C1 et C2) et la station (Qpts)</t>
    </r>
  </si>
  <si>
    <r>
      <t xml:space="preserve">à partir de l'équation de bilan de masse suivante : </t>
    </r>
    <r>
      <rPr>
        <b/>
        <sz val="10"/>
        <color rgb="FFD07C00"/>
        <rFont val="Arial"/>
        <family val="2"/>
      </rPr>
      <t>Niveau de rejet = C2 visée + (C2-C1) * QMNA5 /Qpts</t>
    </r>
  </si>
  <si>
    <t>* Alternatives à un traitement difficilement financable : révision du zonage ANC/AC, déplacement du rejet, déclassement local (sous conditions précises), infiltration, réutilisation ou stockage</t>
  </si>
  <si>
    <r>
      <rPr>
        <b/>
        <sz val="10"/>
        <color theme="1"/>
        <rFont val="Arial"/>
        <family val="2"/>
      </rPr>
      <t xml:space="preserve">En particulier, le risque de difficulté de financement devient de manière générale élevé pour des niveaux de rejet plus poussés que les valeurs guides suivantes </t>
    </r>
    <r>
      <rPr>
        <sz val="10"/>
        <color theme="1"/>
        <rFont val="Arial"/>
        <family val="2"/>
      </rPr>
      <t>:</t>
    </r>
  </si>
  <si>
    <t>En cas de difficulté de financement, des alternatives au traitement poussé* devront être étudiées (voir chapitre VI de la note sur la définition des niveaux de rejet).</t>
  </si>
  <si>
    <r>
      <rPr>
        <b/>
        <sz val="10"/>
        <color theme="4"/>
        <rFont val="Arial"/>
        <family val="2"/>
      </rPr>
      <t>ATTENTION</t>
    </r>
    <r>
      <rPr>
        <sz val="10"/>
        <rFont val="Arial"/>
        <family val="2"/>
      </rPr>
      <t xml:space="preserve"> : En cas d'objectif de conchyliculture, il conviendra de s'assurer que l'augmentation des concentrations en MES entre C1 et C2 est inférieure à 30 %.</t>
    </r>
  </si>
  <si>
    <t xml:space="preserve">Spécificité en cas d'objectifs locaux : </t>
  </si>
  <si>
    <t>Eaux salmonicoles</t>
  </si>
  <si>
    <t>Eaux cyprinicoles</t>
  </si>
  <si>
    <t> (mg/l)</t>
  </si>
  <si>
    <t>Guide</t>
  </si>
  <si>
    <t>Impératif</t>
  </si>
  <si>
    <t>&lt; 25</t>
  </si>
  <si>
    <t>&lt; 3</t>
  </si>
  <si>
    <t>&lt; 6</t>
  </si>
  <si>
    <t>&lt; 0.13</t>
  </si>
  <si>
    <t xml:space="preserve">&lt; 0.33 </t>
  </si>
  <si>
    <t>&lt; 0.032</t>
  </si>
  <si>
    <t xml:space="preserve">&lt; 0.8 </t>
  </si>
  <si>
    <r>
      <t xml:space="preserve">&lt; </t>
    </r>
    <r>
      <rPr>
        <sz val="10"/>
        <color theme="1"/>
        <rFont val="Times New Roman"/>
        <family val="1"/>
      </rPr>
      <t>0.16</t>
    </r>
  </si>
  <si>
    <r>
      <t xml:space="preserve">&lt; </t>
    </r>
    <r>
      <rPr>
        <sz val="10"/>
        <color theme="1"/>
        <rFont val="Times New Roman"/>
        <family val="1"/>
      </rPr>
      <t>0.8</t>
    </r>
  </si>
  <si>
    <t xml:space="preserve">Objectifs de qualité des eaux douces pour la vie piscicole </t>
  </si>
  <si>
    <r>
      <t>Nota :</t>
    </r>
    <r>
      <rPr>
        <sz val="10"/>
        <rFont val="Arial"/>
        <family val="2"/>
      </rPr>
      <t xml:space="preserve"> Les exigences sur les paramètres majeures (NH4, NO3, DCO, DBO5) pour une eau brute en zone de captage, destinée à potabilisation, sont moins strictes ou égales aux exigences de Bon Etat. </t>
    </r>
  </si>
  <si>
    <r>
      <rPr>
        <b/>
        <sz val="10"/>
        <color theme="4"/>
        <rFont val="Arial"/>
        <family val="2"/>
      </rPr>
      <t>ATTENTION</t>
    </r>
    <r>
      <rPr>
        <b/>
        <sz val="10"/>
        <rFont val="Arial"/>
        <family val="2"/>
      </rPr>
      <t xml:space="preserve"> : Des objectifs plus stricts que le BE ou TBE peuvent être fixés (guides ou impératifs) en cours d'eau à vocation piscicole.</t>
    </r>
  </si>
  <si>
    <t>P-PO4*</t>
  </si>
  <si>
    <t>N-NH4*</t>
  </si>
  <si>
    <t>*concentrations calculées à partir des exigences définies en NH4 et PO4.</t>
  </si>
  <si>
    <r>
      <rPr>
        <b/>
        <sz val="10"/>
        <color theme="4"/>
        <rFont val="Arial"/>
        <family val="2"/>
      </rPr>
      <t xml:space="preserve">ATTENTION </t>
    </r>
    <r>
      <rPr>
        <sz val="10"/>
        <rFont val="Arial"/>
        <family val="2"/>
      </rPr>
      <t>: Enfin, certains objectifs locaux définissent des seuils bactériens, auxquels il faudra veiller :</t>
    </r>
  </si>
  <si>
    <t xml:space="preserve">- Zone de captage destinée à potabilisation : sur les paramètres Entérocoques et Escérichia Coli. </t>
  </si>
  <si>
    <t xml:space="preserve">Le schéma départemental de vocation piscicole précise la catégorie piscicole des cours d'eau (salmonidés ou cyprinidés).  </t>
  </si>
  <si>
    <t xml:space="preserve">Si l'objectif de qualité (voir tableau ci-dessous) est plus strict que le seuil de Bon Etat (ou TBE), alors la valeur de ce seuil pourra être remplacée par cet objectif </t>
  </si>
  <si>
    <t xml:space="preserve">dans le tableau des "seuils de classes", pour le calcul du niveau de rejet : </t>
  </si>
  <si>
    <t xml:space="preserve">La préservation du BE ou TBE assure ainsi le respect de ces exigences. </t>
  </si>
  <si>
    <t>- Conchyliculture : sur les colliformes fécaux</t>
  </si>
  <si>
    <t>- Baignade : sur les entérocoques intestinaux et Eschérichia coli</t>
  </si>
  <si>
    <r>
      <rPr>
        <b/>
        <sz val="10"/>
        <color theme="4"/>
        <rFont val="Arial"/>
        <family val="2"/>
      </rPr>
      <t>ATTENTION</t>
    </r>
    <r>
      <rPr>
        <b/>
        <sz val="10"/>
        <rFont val="Arial"/>
        <family val="2"/>
      </rPr>
      <t xml:space="preserve"> : Le groupe de travail MEDDE-EPNAC conseille de borner les valeurs de C1 entre 30 et 50 % de la classe d'Etat.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</si>
</sst>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0.3499862666707357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6" tint="-0.499984740745262"/>
      <name val="Arial"/>
      <family val="2"/>
    </font>
    <font>
      <b/>
      <sz val="11"/>
      <color theme="6" tint="-0.499984740745262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1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5"/>
      <name val="Calibri"/>
      <family val="2"/>
      <scheme val="minor"/>
    </font>
    <font>
      <b/>
      <sz val="10"/>
      <color theme="5"/>
      <name val="Arial"/>
      <family val="2"/>
    </font>
    <font>
      <sz val="9"/>
      <color theme="5"/>
      <name val="Arial"/>
      <family val="2"/>
    </font>
    <font>
      <b/>
      <sz val="9"/>
      <color theme="5"/>
      <name val="Arial"/>
      <family val="2"/>
    </font>
    <font>
      <sz val="10"/>
      <color theme="1" tint="0.34998626667073579"/>
      <name val="Arial"/>
      <family val="2"/>
    </font>
    <font>
      <b/>
      <sz val="11"/>
      <color theme="4"/>
      <name val="Arial"/>
      <family val="2"/>
    </font>
    <font>
      <b/>
      <sz val="10"/>
      <color theme="4"/>
      <name val="Arial"/>
      <family val="2"/>
    </font>
    <font>
      <b/>
      <sz val="11"/>
      <color theme="4"/>
      <name val="Calibri"/>
      <family val="2"/>
      <scheme val="minor"/>
    </font>
    <font>
      <i/>
      <sz val="9"/>
      <color theme="1"/>
      <name val="Arial"/>
      <family val="2"/>
    </font>
    <font>
      <b/>
      <sz val="10"/>
      <color rgb="FFD07C00"/>
      <name val="Arial"/>
      <family val="2"/>
    </font>
    <font>
      <b/>
      <sz val="12"/>
      <color theme="4"/>
      <name val="Arial"/>
      <family val="2"/>
    </font>
    <font>
      <sz val="11"/>
      <color rgb="FFC00000"/>
      <name val="Calibri"/>
      <family val="2"/>
      <scheme val="minor"/>
    </font>
    <font>
      <sz val="10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7F7F7F"/>
      <name val="Times New Roman"/>
      <family val="1"/>
    </font>
    <font>
      <b/>
      <sz val="10"/>
      <color rgb="FF7F7F7F"/>
      <name val="Times New Roman"/>
      <family val="1"/>
    </font>
    <font>
      <b/>
      <sz val="10"/>
      <color theme="4"/>
      <name val="Calibri"/>
      <family val="2"/>
      <scheme val="minor"/>
    </font>
    <font>
      <b/>
      <sz val="9"/>
      <color theme="4"/>
      <name val="Arial"/>
      <family val="2"/>
    </font>
    <font>
      <b/>
      <sz val="9"/>
      <color theme="4"/>
      <name val="Calibri"/>
      <family val="2"/>
      <scheme val="minor"/>
    </font>
    <font>
      <sz val="10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4" borderId="0" xfId="0" applyFill="1"/>
    <xf numFmtId="0" fontId="3" fillId="4" borderId="0" xfId="0" applyFont="1" applyFill="1"/>
    <xf numFmtId="0" fontId="2" fillId="0" borderId="0" xfId="0" applyFont="1"/>
    <xf numFmtId="0" fontId="0" fillId="4" borderId="0" xfId="0" applyFill="1" applyBorder="1"/>
    <xf numFmtId="0" fontId="2" fillId="4" borderId="0" xfId="0" applyFont="1" applyFill="1"/>
    <xf numFmtId="164" fontId="0" fillId="4" borderId="0" xfId="0" applyNumberFormat="1" applyFill="1"/>
    <xf numFmtId="0" fontId="3" fillId="4" borderId="0" xfId="0" applyFont="1" applyFill="1" applyBorder="1" applyAlignment="1">
      <alignment horizontal="right"/>
    </xf>
    <xf numFmtId="0" fontId="7" fillId="4" borderId="0" xfId="0" applyFont="1" applyFill="1" applyBorder="1"/>
    <xf numFmtId="0" fontId="4" fillId="4" borderId="0" xfId="0" applyFont="1" applyFill="1" applyBorder="1"/>
    <xf numFmtId="0" fontId="0" fillId="4" borderId="0" xfId="0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2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8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Border="1"/>
    <xf numFmtId="0" fontId="14" fillId="4" borderId="0" xfId="0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19" fillId="4" borderId="0" xfId="0" applyFont="1" applyFill="1" applyBorder="1"/>
    <xf numFmtId="0" fontId="18" fillId="4" borderId="0" xfId="0" applyFont="1" applyFill="1" applyBorder="1"/>
    <xf numFmtId="0" fontId="16" fillId="0" borderId="0" xfId="0" applyFont="1" applyBorder="1" applyAlignment="1"/>
    <xf numFmtId="0" fontId="16" fillId="4" borderId="0" xfId="0" applyFont="1" applyFill="1" applyBorder="1" applyAlignment="1"/>
    <xf numFmtId="0" fontId="7" fillId="4" borderId="0" xfId="0" quotePrefix="1" applyFont="1" applyFill="1" applyBorder="1"/>
    <xf numFmtId="0" fontId="7" fillId="4" borderId="0" xfId="0" quotePrefix="1" applyFont="1" applyFill="1" applyBorder="1" applyAlignment="1"/>
    <xf numFmtId="0" fontId="1" fillId="3" borderId="1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0" fontId="23" fillId="3" borderId="1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164" fontId="26" fillId="0" borderId="12" xfId="0" applyNumberFormat="1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1" fontId="26" fillId="0" borderId="12" xfId="0" applyNumberFormat="1" applyFont="1" applyFill="1" applyBorder="1" applyAlignment="1">
      <alignment horizontal="center" vertical="center" wrapText="1"/>
    </xf>
    <xf numFmtId="0" fontId="27" fillId="4" borderId="0" xfId="0" applyFont="1" applyFill="1" applyBorder="1"/>
    <xf numFmtId="0" fontId="28" fillId="4" borderId="0" xfId="0" applyFont="1" applyFill="1" applyBorder="1"/>
    <xf numFmtId="0" fontId="29" fillId="4" borderId="0" xfId="0" applyFont="1" applyFill="1" applyBorder="1" applyAlignment="1">
      <alignment horizontal="left"/>
    </xf>
    <xf numFmtId="0" fontId="30" fillId="4" borderId="0" xfId="0" applyFont="1" applyFill="1" applyBorder="1"/>
    <xf numFmtId="0" fontId="32" fillId="4" borderId="0" xfId="0" applyFont="1" applyFill="1" applyBorder="1"/>
    <xf numFmtId="0" fontId="33" fillId="4" borderId="0" xfId="0" applyFont="1" applyFill="1" applyBorder="1"/>
    <xf numFmtId="0" fontId="0" fillId="4" borderId="13" xfId="0" applyFill="1" applyBorder="1"/>
    <xf numFmtId="0" fontId="0" fillId="4" borderId="16" xfId="0" applyFill="1" applyBorder="1"/>
    <xf numFmtId="0" fontId="2" fillId="4" borderId="14" xfId="0" applyFont="1" applyFill="1" applyBorder="1"/>
    <xf numFmtId="0" fontId="40" fillId="4" borderId="0" xfId="0" applyFont="1" applyFill="1" applyBorder="1"/>
    <xf numFmtId="0" fontId="41" fillId="4" borderId="0" xfId="0" applyFont="1" applyFill="1" applyBorder="1" applyAlignment="1">
      <alignment horizontal="left"/>
    </xf>
    <xf numFmtId="0" fontId="7" fillId="0" borderId="0" xfId="0" applyFont="1" applyFill="1" applyBorder="1"/>
    <xf numFmtId="0" fontId="36" fillId="0" borderId="31" xfId="0" applyFont="1" applyFill="1" applyBorder="1" applyAlignment="1">
      <alignment horizontal="justify" vertical="center" wrapText="1"/>
    </xf>
    <xf numFmtId="0" fontId="36" fillId="0" borderId="26" xfId="0" applyFont="1" applyFill="1" applyBorder="1" applyAlignment="1">
      <alignment horizontal="justify" vertical="center" wrapText="1"/>
    </xf>
    <xf numFmtId="0" fontId="36" fillId="0" borderId="25" xfId="0" applyFont="1" applyFill="1" applyBorder="1" applyAlignment="1">
      <alignment horizontal="justify" vertical="center" wrapText="1"/>
    </xf>
    <xf numFmtId="0" fontId="35" fillId="0" borderId="26" xfId="0" applyFont="1" applyFill="1" applyBorder="1" applyAlignment="1">
      <alignment horizontal="justify" vertical="center" wrapText="1"/>
    </xf>
    <xf numFmtId="0" fontId="36" fillId="0" borderId="24" xfId="0" applyFont="1" applyFill="1" applyBorder="1" applyAlignment="1">
      <alignment horizontal="justify" vertical="center" wrapText="1"/>
    </xf>
    <xf numFmtId="0" fontId="35" fillId="0" borderId="28" xfId="0" applyFont="1" applyFill="1" applyBorder="1" applyAlignment="1">
      <alignment horizontal="justify" vertical="center" wrapText="1"/>
    </xf>
    <xf numFmtId="0" fontId="35" fillId="0" borderId="27" xfId="0" applyFont="1" applyFill="1" applyBorder="1" applyAlignment="1">
      <alignment horizontal="justify" vertical="center" wrapText="1"/>
    </xf>
    <xf numFmtId="0" fontId="36" fillId="0" borderId="27" xfId="0" applyFont="1" applyFill="1" applyBorder="1" applyAlignment="1">
      <alignment horizontal="justify" vertical="center" wrapText="1"/>
    </xf>
    <xf numFmtId="0" fontId="36" fillId="0" borderId="32" xfId="0" applyFont="1" applyFill="1" applyBorder="1" applyAlignment="1">
      <alignment horizontal="justify" vertical="center" wrapText="1"/>
    </xf>
    <xf numFmtId="0" fontId="36" fillId="0" borderId="30" xfId="0" applyFont="1" applyFill="1" applyBorder="1" applyAlignment="1">
      <alignment horizontal="justify" vertical="center" wrapText="1"/>
    </xf>
    <xf numFmtId="0" fontId="36" fillId="0" borderId="29" xfId="0" applyFont="1" applyFill="1" applyBorder="1" applyAlignment="1">
      <alignment horizontal="justify" vertical="center" wrapText="1"/>
    </xf>
    <xf numFmtId="0" fontId="36" fillId="11" borderId="6" xfId="0" applyFont="1" applyFill="1" applyBorder="1" applyAlignment="1">
      <alignment horizontal="justify" vertical="center" wrapText="1"/>
    </xf>
    <xf numFmtId="0" fontId="42" fillId="3" borderId="17" xfId="0" applyFont="1" applyFill="1" applyBorder="1" applyAlignment="1">
      <alignment horizontal="justify" vertical="center" wrapText="1"/>
    </xf>
    <xf numFmtId="0" fontId="42" fillId="3" borderId="21" xfId="0" applyFont="1" applyFill="1" applyBorder="1" applyAlignment="1">
      <alignment horizontal="justify" vertical="center" wrapText="1"/>
    </xf>
    <xf numFmtId="0" fontId="42" fillId="3" borderId="18" xfId="0" applyFont="1" applyFill="1" applyBorder="1" applyAlignment="1">
      <alignment horizontal="justify" vertical="center" wrapText="1"/>
    </xf>
    <xf numFmtId="0" fontId="42" fillId="3" borderId="19" xfId="0" applyFont="1" applyFill="1" applyBorder="1" applyAlignment="1">
      <alignment horizontal="justify" vertical="center" wrapText="1"/>
    </xf>
    <xf numFmtId="0" fontId="35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justify" vertical="center" wrapText="1"/>
    </xf>
    <xf numFmtId="0" fontId="39" fillId="4" borderId="0" xfId="0" applyFont="1" applyFill="1" applyBorder="1" applyAlignment="1">
      <alignment horizontal="left"/>
    </xf>
    <xf numFmtId="0" fontId="38" fillId="4" borderId="0" xfId="0" applyFont="1" applyFill="1" applyBorder="1" applyAlignment="1">
      <alignment horizontal="justify" vertical="center" wrapText="1"/>
    </xf>
    <xf numFmtId="0" fontId="37" fillId="4" borderId="0" xfId="0" applyFont="1" applyFill="1" applyBorder="1" applyAlignment="1">
      <alignment horizontal="justify" vertical="center" wrapText="1"/>
    </xf>
    <xf numFmtId="0" fontId="5" fillId="4" borderId="0" xfId="0" quotePrefix="1" applyFont="1" applyFill="1" applyBorder="1"/>
    <xf numFmtId="0" fontId="34" fillId="4" borderId="0" xfId="0" applyFont="1" applyFill="1" applyBorder="1" applyAlignment="1">
      <alignment horizontal="justify" vertical="center" wrapText="1"/>
    </xf>
    <xf numFmtId="0" fontId="22" fillId="10" borderId="10" xfId="0" applyFont="1" applyFill="1" applyBorder="1" applyAlignment="1" applyProtection="1">
      <alignment horizontal="center" vertical="center" wrapText="1"/>
      <protection locked="0"/>
    </xf>
    <xf numFmtId="0" fontId="23" fillId="10" borderId="10" xfId="0" applyFont="1" applyFill="1" applyBorder="1" applyAlignment="1" applyProtection="1">
      <alignment horizontal="center" vertical="center" wrapText="1"/>
      <protection locked="0"/>
    </xf>
    <xf numFmtId="0" fontId="23" fillId="6" borderId="18" xfId="0" applyFont="1" applyFill="1" applyBorder="1" applyAlignment="1" applyProtection="1">
      <alignment horizontal="center" vertical="center" wrapText="1"/>
      <protection locked="0"/>
    </xf>
    <xf numFmtId="2" fontId="23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19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  <protection locked="0"/>
    </xf>
    <xf numFmtId="0" fontId="23" fillId="4" borderId="19" xfId="0" applyFont="1" applyFill="1" applyBorder="1" applyAlignment="1" applyProtection="1">
      <alignment horizontal="center" vertical="center" wrapText="1"/>
      <protection locked="0"/>
    </xf>
    <xf numFmtId="0" fontId="42" fillId="3" borderId="13" xfId="0" applyFont="1" applyFill="1" applyBorder="1" applyAlignment="1">
      <alignment horizontal="justify" vertical="center" wrapText="1"/>
    </xf>
    <xf numFmtId="0" fontId="42" fillId="3" borderId="22" xfId="0" applyFont="1" applyFill="1" applyBorder="1" applyAlignment="1">
      <alignment horizontal="justify" vertical="center" wrapText="1"/>
    </xf>
    <xf numFmtId="0" fontId="42" fillId="3" borderId="23" xfId="0" applyFont="1" applyFill="1" applyBorder="1" applyAlignment="1">
      <alignment horizontal="justify" vertical="center" wrapText="1"/>
    </xf>
    <xf numFmtId="0" fontId="42" fillId="3" borderId="14" xfId="0" applyFont="1" applyFill="1" applyBorder="1" applyAlignment="1">
      <alignment horizontal="justify" vertical="center" wrapText="1"/>
    </xf>
  </cellXfs>
  <cellStyles count="1">
    <cellStyle name="Normal" xfId="0" builtinId="0"/>
  </cellStyles>
  <dxfs count="24"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Medium9"/>
  <colors>
    <mruColors>
      <color rgb="FFD07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6</xdr:col>
      <xdr:colOff>581025</xdr:colOff>
      <xdr:row>93</xdr:row>
      <xdr:rowOff>171450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144375"/>
          <a:ext cx="50673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54"/>
  <sheetViews>
    <sheetView tabSelected="1" topLeftCell="A7" zoomScaleNormal="100" workbookViewId="0">
      <selection activeCell="E27" sqref="E27"/>
    </sheetView>
  </sheetViews>
  <sheetFormatPr baseColWidth="10" defaultColWidth="9.140625" defaultRowHeight="15" x14ac:dyDescent="0.25"/>
  <cols>
    <col min="1" max="1" width="6" style="1" customWidth="1"/>
    <col min="2" max="2" width="8.7109375" customWidth="1"/>
    <col min="3" max="3" width="13.140625" customWidth="1"/>
    <col min="4" max="4" width="15.42578125" customWidth="1"/>
    <col min="5" max="5" width="15.28515625" customWidth="1"/>
    <col min="6" max="6" width="14.7109375" customWidth="1"/>
    <col min="7" max="7" width="17" customWidth="1"/>
    <col min="8" max="8" width="8.7109375" customWidth="1"/>
    <col min="9" max="9" width="10.140625" style="1" customWidth="1"/>
    <col min="10" max="10" width="7.140625" style="1" customWidth="1"/>
    <col min="11" max="11" width="9.28515625" customWidth="1"/>
    <col min="12" max="12" width="9.42578125" customWidth="1"/>
    <col min="13" max="13" width="10.85546875" customWidth="1"/>
    <col min="14" max="14" width="8.42578125" customWidth="1"/>
    <col min="15" max="15" width="10.42578125" customWidth="1"/>
    <col min="16" max="16" width="12.140625" customWidth="1"/>
    <col min="17" max="17" width="9" customWidth="1"/>
    <col min="18" max="18" width="10.28515625" style="1" customWidth="1"/>
    <col min="19" max="50" width="9.140625" style="1"/>
  </cols>
  <sheetData>
    <row r="1" spans="1:18" s="1" customForma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</row>
    <row r="2" spans="1:18" s="1" customFormat="1" ht="15.75" x14ac:dyDescent="0.25">
      <c r="A2" s="14"/>
      <c r="B2" s="4"/>
      <c r="C2" s="4"/>
      <c r="D2" s="56" t="s">
        <v>14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5"/>
    </row>
    <row r="3" spans="1:18" s="1" customFormat="1" ht="9" customHeight="1" x14ac:dyDescent="0.25">
      <c r="A3" s="14"/>
      <c r="B3" s="4"/>
      <c r="C3" s="4"/>
      <c r="D3" s="5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5"/>
    </row>
    <row r="4" spans="1:18" s="1" customFormat="1" ht="15.75" x14ac:dyDescent="0.25">
      <c r="A4" s="14"/>
      <c r="B4" s="57" t="s">
        <v>31</v>
      </c>
      <c r="C4" s="4"/>
      <c r="D4" s="5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5"/>
    </row>
    <row r="5" spans="1:18" s="1" customFormat="1" ht="9.75" customHeight="1" x14ac:dyDescent="0.25">
      <c r="A5" s="14"/>
      <c r="B5" s="4"/>
      <c r="C5" s="4"/>
      <c r="D5" s="2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5"/>
    </row>
    <row r="6" spans="1:18" x14ac:dyDescent="0.25">
      <c r="A6" s="14"/>
      <c r="B6" s="52" t="s">
        <v>12</v>
      </c>
      <c r="C6" s="25"/>
      <c r="D6" s="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4"/>
      <c r="R6" s="15"/>
    </row>
    <row r="7" spans="1:18" x14ac:dyDescent="0.25">
      <c r="A7" s="14"/>
      <c r="B7" s="31" t="s">
        <v>24</v>
      </c>
      <c r="C7" s="25"/>
      <c r="D7" s="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4"/>
      <c r="R7" s="15"/>
    </row>
    <row r="8" spans="1:18" x14ac:dyDescent="0.25">
      <c r="A8" s="14"/>
      <c r="B8" s="31" t="s">
        <v>25</v>
      </c>
      <c r="C8" s="25"/>
      <c r="D8" s="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4"/>
      <c r="R8" s="15"/>
    </row>
    <row r="9" spans="1:18" ht="6" customHeight="1" thickBot="1" x14ac:dyDescent="0.3">
      <c r="A9" s="14"/>
      <c r="B9" s="4"/>
      <c r="C9" s="4"/>
      <c r="D9" s="4"/>
      <c r="E9" s="4"/>
      <c r="F9" s="4"/>
      <c r="G9" s="23"/>
      <c r="H9" s="4"/>
      <c r="I9" s="4"/>
      <c r="J9" s="4"/>
      <c r="K9" s="4"/>
      <c r="L9" s="4"/>
      <c r="M9" s="4"/>
      <c r="N9" s="4"/>
      <c r="O9" s="4"/>
      <c r="P9" s="4"/>
      <c r="Q9" s="4"/>
      <c r="R9" s="15"/>
    </row>
    <row r="10" spans="1:18" ht="27.75" customHeight="1" thickBot="1" x14ac:dyDescent="0.3">
      <c r="A10" s="14"/>
      <c r="B10" s="39" t="s">
        <v>20</v>
      </c>
      <c r="C10" s="40" t="s">
        <v>21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15"/>
    </row>
    <row r="11" spans="1:18" ht="15.75" thickBot="1" x14ac:dyDescent="0.3">
      <c r="A11" s="14"/>
      <c r="B11" s="87">
        <v>100</v>
      </c>
      <c r="C11" s="88">
        <v>1000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</row>
    <row r="12" spans="1:18" ht="18" customHeight="1" x14ac:dyDescent="0.25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</row>
    <row r="13" spans="1:18" x14ac:dyDescent="0.25">
      <c r="A13" s="14"/>
      <c r="B13" s="52" t="s">
        <v>15</v>
      </c>
      <c r="C13" s="4"/>
      <c r="D13" s="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4"/>
      <c r="R13" s="15"/>
    </row>
    <row r="14" spans="1:18" ht="7.5" customHeight="1" x14ac:dyDescent="0.25">
      <c r="A14" s="14"/>
      <c r="B14" s="24"/>
      <c r="C14" s="4"/>
      <c r="D14" s="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4"/>
      <c r="R14" s="15"/>
    </row>
    <row r="15" spans="1:18" x14ac:dyDescent="0.25">
      <c r="A15" s="14"/>
      <c r="B15" s="31" t="s">
        <v>22</v>
      </c>
      <c r="C15" s="4"/>
      <c r="D15" s="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4"/>
      <c r="R15" s="15"/>
    </row>
    <row r="16" spans="1:18" x14ac:dyDescent="0.25">
      <c r="A16" s="14"/>
      <c r="B16" s="31" t="s">
        <v>70</v>
      </c>
      <c r="C16" s="4"/>
      <c r="D16" s="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4"/>
      <c r="R16" s="15"/>
    </row>
    <row r="17" spans="1:50" x14ac:dyDescent="0.25">
      <c r="A17" s="14"/>
      <c r="B17" s="41" t="s">
        <v>18</v>
      </c>
      <c r="C17" s="22"/>
      <c r="D17" s="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4"/>
      <c r="R17" s="15"/>
    </row>
    <row r="18" spans="1:50" ht="8.25" customHeight="1" x14ac:dyDescent="0.25">
      <c r="A18" s="14"/>
      <c r="B18" s="8"/>
      <c r="C18" s="4"/>
      <c r="D18" s="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4"/>
      <c r="R18" s="15"/>
    </row>
    <row r="19" spans="1:50" ht="15.75" customHeight="1" x14ac:dyDescent="0.25">
      <c r="A19" s="14"/>
      <c r="B19" s="32" t="s">
        <v>23</v>
      </c>
      <c r="C19" s="4"/>
      <c r="D19" s="4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29"/>
      <c r="Q19" s="4"/>
      <c r="R19" s="15"/>
    </row>
    <row r="20" spans="1:50" x14ac:dyDescent="0.25">
      <c r="A20" s="14"/>
      <c r="B20" s="31" t="s">
        <v>32</v>
      </c>
      <c r="C20" s="4"/>
      <c r="D20" s="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4"/>
      <c r="R20" s="15"/>
    </row>
    <row r="21" spans="1:50" x14ac:dyDescent="0.25">
      <c r="A21" s="14"/>
      <c r="B21" s="31"/>
      <c r="C21" s="4"/>
      <c r="D21" s="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4"/>
      <c r="R21" s="15"/>
    </row>
    <row r="22" spans="1:50" ht="15.75" customHeight="1" x14ac:dyDescent="0.25">
      <c r="A22" s="14"/>
      <c r="B22" s="26" t="s">
        <v>33</v>
      </c>
      <c r="C22" s="4"/>
      <c r="D22" s="4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29"/>
      <c r="Q22" s="4"/>
      <c r="R22" s="15"/>
    </row>
    <row r="23" spans="1:50" ht="15" customHeight="1" x14ac:dyDescent="0.25">
      <c r="A23" s="14"/>
      <c r="B23" s="27" t="s">
        <v>13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5"/>
    </row>
    <row r="24" spans="1:50" ht="15.75" thickBot="1" x14ac:dyDescent="0.3">
      <c r="A24" s="14"/>
      <c r="B24" s="31"/>
      <c r="C24" s="4"/>
      <c r="D24" s="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"/>
      <c r="R24" s="15"/>
    </row>
    <row r="25" spans="1:50" ht="27" customHeight="1" x14ac:dyDescent="0.25">
      <c r="A25" s="14"/>
      <c r="B25" s="10"/>
      <c r="C25" s="42" t="s">
        <v>5</v>
      </c>
      <c r="D25" s="47" t="s">
        <v>17</v>
      </c>
      <c r="E25" s="42" t="s">
        <v>19</v>
      </c>
      <c r="F25" s="47" t="s">
        <v>6</v>
      </c>
      <c r="G25" s="43" t="s">
        <v>8</v>
      </c>
      <c r="H25" s="4"/>
      <c r="I25" s="4"/>
      <c r="J25" s="4"/>
      <c r="K25" s="35" t="s">
        <v>10</v>
      </c>
      <c r="L25" s="36" t="s">
        <v>9</v>
      </c>
      <c r="M25" s="4"/>
      <c r="N25" s="4"/>
      <c r="O25" s="4"/>
      <c r="P25" s="4"/>
      <c r="Q25" s="4"/>
      <c r="R25" s="15"/>
    </row>
    <row r="26" spans="1:50" ht="14.25" customHeight="1" x14ac:dyDescent="0.25">
      <c r="A26" s="14"/>
      <c r="B26" s="33" t="s">
        <v>0</v>
      </c>
      <c r="C26" s="89">
        <v>3</v>
      </c>
      <c r="D26" s="48">
        <f t="shared" ref="D26:D31" si="0">IF(C26&gt;K26,((C26-K26)/(L26-K26)*100),(C26/K26*100))</f>
        <v>100</v>
      </c>
      <c r="E26" s="92">
        <v>100</v>
      </c>
      <c r="F26" s="48">
        <f>IF(C26&gt;K26,($K$26+E26/100*($L$26-$K$26)),(E26/100*K26))</f>
        <v>3</v>
      </c>
      <c r="G26" s="44">
        <f t="shared" ref="G26:G31" si="1">$F26+($F26-$C26)*(C$11/$B$11)</f>
        <v>3</v>
      </c>
      <c r="H26" s="4"/>
      <c r="I26" s="4"/>
      <c r="J26" s="21" t="s">
        <v>0</v>
      </c>
      <c r="K26" s="37">
        <v>3</v>
      </c>
      <c r="L26" s="38">
        <v>6</v>
      </c>
      <c r="M26" s="4"/>
      <c r="N26" s="4"/>
      <c r="O26" s="4"/>
      <c r="P26" s="4"/>
      <c r="Q26" s="4"/>
      <c r="R26" s="15"/>
    </row>
    <row r="27" spans="1:50" ht="13.5" customHeight="1" x14ac:dyDescent="0.25">
      <c r="A27" s="14"/>
      <c r="B27" s="33" t="s">
        <v>7</v>
      </c>
      <c r="C27" s="90">
        <v>0.25</v>
      </c>
      <c r="D27" s="51">
        <f t="shared" si="0"/>
        <v>53.124999999999986</v>
      </c>
      <c r="E27" s="92">
        <v>100</v>
      </c>
      <c r="F27" s="49">
        <f>IF(C27&gt;K27,($K$27+E27/100*($L$27-$K$27)),(E27/100*K27))</f>
        <v>0.4</v>
      </c>
      <c r="G27" s="45">
        <f t="shared" si="1"/>
        <v>1.9000000000000004</v>
      </c>
      <c r="H27" s="4"/>
      <c r="I27" s="4"/>
      <c r="J27" s="21" t="s">
        <v>1</v>
      </c>
      <c r="K27" s="37">
        <v>0.08</v>
      </c>
      <c r="L27" s="38">
        <v>0.4</v>
      </c>
      <c r="M27" s="4"/>
      <c r="N27" s="4"/>
      <c r="O27" s="4"/>
      <c r="P27" s="4"/>
      <c r="Q27" s="4"/>
      <c r="R27" s="15"/>
    </row>
    <row r="28" spans="1:50" ht="13.5" customHeight="1" x14ac:dyDescent="0.25">
      <c r="A28" s="14"/>
      <c r="B28" s="33" t="s">
        <v>2</v>
      </c>
      <c r="C28" s="90">
        <v>0.12</v>
      </c>
      <c r="D28" s="51">
        <f t="shared" si="0"/>
        <v>46.666666666666657</v>
      </c>
      <c r="E28" s="92">
        <v>100</v>
      </c>
      <c r="F28" s="49">
        <f>IF(C28&gt;K28,($K$28+E28/100*($L$28-$K$28)),(E28/100*K28))</f>
        <v>0.2</v>
      </c>
      <c r="G28" s="45">
        <f t="shared" si="1"/>
        <v>1.0000000000000002</v>
      </c>
      <c r="H28" s="4"/>
      <c r="I28" s="4"/>
      <c r="J28" s="21" t="s">
        <v>2</v>
      </c>
      <c r="K28" s="37">
        <v>0.05</v>
      </c>
      <c r="L28" s="38">
        <v>0.2</v>
      </c>
      <c r="N28" s="4"/>
      <c r="O28" s="4"/>
      <c r="P28" s="4"/>
      <c r="Q28" s="4"/>
      <c r="R28" s="15"/>
    </row>
    <row r="29" spans="1:50" s="3" customFormat="1" ht="12.75" customHeight="1" x14ac:dyDescent="0.25">
      <c r="A29" s="14"/>
      <c r="B29" s="33" t="s">
        <v>4</v>
      </c>
      <c r="C29" s="89">
        <v>5.5</v>
      </c>
      <c r="D29" s="51">
        <f t="shared" si="0"/>
        <v>38.888888888888893</v>
      </c>
      <c r="E29" s="92">
        <v>100</v>
      </c>
      <c r="F29" s="48">
        <f>IF(C29&gt;K29,($K$29+E29/100*($L$29-$K$29)),(E29/100*K29))</f>
        <v>11</v>
      </c>
      <c r="G29" s="44">
        <f t="shared" si="1"/>
        <v>66</v>
      </c>
      <c r="H29" s="4"/>
      <c r="I29" s="4"/>
      <c r="J29" s="21" t="s">
        <v>4</v>
      </c>
      <c r="K29" s="34">
        <v>2</v>
      </c>
      <c r="L29" s="20">
        <v>11</v>
      </c>
      <c r="M29" s="4"/>
      <c r="N29" s="4"/>
      <c r="O29" s="4"/>
      <c r="P29" s="4"/>
      <c r="Q29" s="4"/>
      <c r="R29" s="16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s="3" customFormat="1" ht="12.75" customHeight="1" x14ac:dyDescent="0.25">
      <c r="A30" s="14"/>
      <c r="B30" s="33" t="s">
        <v>3</v>
      </c>
      <c r="C30" s="89">
        <v>20</v>
      </c>
      <c r="D30" s="48">
        <f t="shared" si="0"/>
        <v>25</v>
      </c>
      <c r="E30" s="92">
        <v>100</v>
      </c>
      <c r="F30" s="48">
        <f>IF(C30&gt;K30,($K$30+E30/100*($L$30-$K$30)),(E30/100*K30))</f>
        <v>35</v>
      </c>
      <c r="G30" s="44">
        <f t="shared" si="1"/>
        <v>185</v>
      </c>
      <c r="H30" s="4"/>
      <c r="I30" s="4"/>
      <c r="J30" s="21" t="s">
        <v>11</v>
      </c>
      <c r="K30" s="34">
        <v>15</v>
      </c>
      <c r="L30" s="20">
        <v>35</v>
      </c>
      <c r="M30" s="4"/>
      <c r="N30" s="4"/>
      <c r="O30" s="4"/>
      <c r="P30" s="4"/>
      <c r="Q30" s="4"/>
      <c r="R30" s="16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s="3" customFormat="1" ht="15.75" thickBot="1" x14ac:dyDescent="0.3">
      <c r="A31" s="14"/>
      <c r="B31" s="33" t="s">
        <v>26</v>
      </c>
      <c r="C31" s="91">
        <v>20</v>
      </c>
      <c r="D31" s="50">
        <f t="shared" si="0"/>
        <v>100</v>
      </c>
      <c r="E31" s="93">
        <v>100</v>
      </c>
      <c r="F31" s="50">
        <f>IF(C31&gt;K31,($K$31+E31/100*($L$31-$K$31)),(E31/100*K31))</f>
        <v>20</v>
      </c>
      <c r="G31" s="46">
        <f t="shared" si="1"/>
        <v>20</v>
      </c>
      <c r="H31" s="4"/>
      <c r="I31" s="4"/>
      <c r="J31" s="21" t="s">
        <v>27</v>
      </c>
      <c r="K31" s="34">
        <v>20</v>
      </c>
      <c r="L31" s="20">
        <v>30</v>
      </c>
      <c r="M31" s="55" t="s">
        <v>30</v>
      </c>
      <c r="N31" s="4"/>
      <c r="O31" s="4"/>
      <c r="P31" s="4"/>
      <c r="Q31" s="4"/>
      <c r="R31" s="16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s="3" customFormat="1" ht="16.5" customHeight="1" x14ac:dyDescent="0.25">
      <c r="A32" s="14"/>
      <c r="B32" s="61" t="s">
        <v>29</v>
      </c>
      <c r="C32" s="4"/>
      <c r="D32" s="4"/>
      <c r="E32" s="4"/>
      <c r="F32" s="4"/>
      <c r="G32" s="4"/>
      <c r="H32" s="4"/>
      <c r="I32" s="5"/>
      <c r="J32" s="62" t="s">
        <v>28</v>
      </c>
      <c r="K32" s="4"/>
      <c r="L32" s="4"/>
      <c r="M32" s="4"/>
      <c r="N32" s="4"/>
      <c r="O32" s="4"/>
      <c r="P32" s="4"/>
      <c r="Q32" s="4"/>
      <c r="R32" s="16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s="3" customFormat="1" ht="21" customHeight="1" x14ac:dyDescent="0.25">
      <c r="A33" s="14"/>
      <c r="B33" s="53"/>
      <c r="C33" s="4"/>
      <c r="D33" s="4"/>
      <c r="E33" s="4"/>
      <c r="F33" s="4"/>
      <c r="G33" s="4"/>
      <c r="H33" s="4"/>
      <c r="I33" s="5"/>
      <c r="J33" s="54"/>
      <c r="K33" s="4"/>
      <c r="L33" s="4"/>
      <c r="M33" s="4"/>
      <c r="N33" s="4"/>
      <c r="O33" s="4"/>
      <c r="P33" s="4"/>
      <c r="Q33" s="4"/>
      <c r="R33" s="16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s="3" customFormat="1" ht="16.5" customHeight="1" x14ac:dyDescent="0.25">
      <c r="A34" s="14"/>
      <c r="B34" s="52" t="s">
        <v>41</v>
      </c>
      <c r="C34" s="4"/>
      <c r="D34" s="4"/>
      <c r="E34" s="4"/>
      <c r="F34" s="4"/>
      <c r="G34" s="4"/>
      <c r="H34" s="4"/>
      <c r="I34" s="5"/>
      <c r="J34" s="54"/>
      <c r="K34" s="4"/>
      <c r="L34" s="4"/>
      <c r="M34" s="4"/>
      <c r="N34" s="4"/>
      <c r="O34" s="4"/>
      <c r="P34" s="4"/>
      <c r="Q34" s="4"/>
      <c r="R34" s="16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s="3" customFormat="1" ht="7.5" customHeight="1" x14ac:dyDescent="0.25">
      <c r="A35" s="14"/>
      <c r="B35" s="52"/>
      <c r="C35" s="4"/>
      <c r="D35" s="4"/>
      <c r="E35" s="4"/>
      <c r="F35" s="4"/>
      <c r="G35" s="4"/>
      <c r="H35" s="4"/>
      <c r="I35" s="5"/>
      <c r="J35" s="54"/>
      <c r="K35" s="4"/>
      <c r="L35" s="4"/>
      <c r="M35" s="4"/>
      <c r="N35" s="4"/>
      <c r="O35" s="4"/>
      <c r="P35" s="4"/>
      <c r="Q35" s="4"/>
      <c r="R35" s="16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s="3" customFormat="1" ht="16.5" customHeight="1" x14ac:dyDescent="0.25">
      <c r="A36" s="14"/>
      <c r="B36" s="41" t="s">
        <v>40</v>
      </c>
      <c r="C36" s="4"/>
      <c r="D36" s="4"/>
      <c r="E36" s="4"/>
      <c r="F36" s="4"/>
      <c r="G36" s="4"/>
      <c r="H36" s="4"/>
      <c r="I36" s="5"/>
      <c r="J36" s="54"/>
      <c r="K36" s="4"/>
      <c r="L36" s="4"/>
      <c r="M36" s="4"/>
      <c r="N36" s="4"/>
      <c r="O36" s="4"/>
      <c r="P36" s="4"/>
      <c r="Q36" s="4"/>
      <c r="R36" s="16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s="3" customFormat="1" ht="7.5" customHeight="1" x14ac:dyDescent="0.25">
      <c r="A37" s="14"/>
      <c r="B37" s="41"/>
      <c r="C37" s="4"/>
      <c r="D37" s="4"/>
      <c r="E37" s="4"/>
      <c r="F37" s="4"/>
      <c r="G37" s="4"/>
      <c r="H37" s="4"/>
      <c r="I37" s="5"/>
      <c r="J37" s="54"/>
      <c r="K37" s="4"/>
      <c r="L37" s="4"/>
      <c r="M37" s="4"/>
      <c r="N37" s="4"/>
      <c r="O37" s="4"/>
      <c r="P37" s="4"/>
      <c r="Q37" s="4"/>
      <c r="R37" s="16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s="3" customFormat="1" ht="16.5" customHeight="1" x14ac:dyDescent="0.25">
      <c r="A38" s="14"/>
      <c r="B38" s="8" t="s">
        <v>58</v>
      </c>
      <c r="C38" s="4"/>
      <c r="D38" s="4"/>
      <c r="E38" s="4"/>
      <c r="F38" s="4"/>
      <c r="G38" s="4"/>
      <c r="H38" s="4"/>
      <c r="I38" s="5"/>
      <c r="J38" s="54"/>
      <c r="K38" s="4"/>
      <c r="L38" s="4"/>
      <c r="M38" s="4"/>
      <c r="N38" s="4"/>
      <c r="O38" s="4"/>
      <c r="P38" s="4"/>
      <c r="Q38" s="4"/>
      <c r="R38" s="16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s="3" customFormat="1" ht="16.5" customHeight="1" x14ac:dyDescent="0.25">
      <c r="A39" s="14"/>
      <c r="B39" s="41" t="s">
        <v>64</v>
      </c>
      <c r="C39" s="4"/>
      <c r="D39" s="4"/>
      <c r="E39" s="4"/>
      <c r="F39" s="4"/>
      <c r="G39" s="4"/>
      <c r="H39" s="4"/>
      <c r="I39" s="5"/>
      <c r="J39" s="54"/>
      <c r="K39" s="4"/>
      <c r="L39" s="4"/>
      <c r="M39" s="4"/>
      <c r="N39" s="4"/>
      <c r="O39" s="4"/>
      <c r="P39" s="4"/>
      <c r="Q39" s="4"/>
      <c r="R39" s="16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s="3" customFormat="1" ht="16.5" customHeight="1" x14ac:dyDescent="0.25">
      <c r="A40" s="14"/>
      <c r="B40" s="8" t="s">
        <v>65</v>
      </c>
      <c r="C40" s="4"/>
      <c r="D40" s="4"/>
      <c r="E40" s="4"/>
      <c r="F40" s="4"/>
      <c r="G40" s="4"/>
      <c r="H40" s="4"/>
      <c r="I40" s="5"/>
      <c r="J40" s="54"/>
      <c r="K40" s="4"/>
      <c r="L40" s="4"/>
      <c r="M40" s="4"/>
      <c r="N40" s="4"/>
      <c r="O40" s="4"/>
      <c r="P40" s="4"/>
      <c r="Q40" s="4"/>
      <c r="R40" s="16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s="3" customFormat="1" ht="12.75" customHeight="1" x14ac:dyDescent="0.25">
      <c r="A41" s="14"/>
      <c r="B41" s="63" t="s">
        <v>66</v>
      </c>
      <c r="C41" s="4"/>
      <c r="D41" s="4"/>
      <c r="E41" s="4"/>
      <c r="F41" s="4"/>
      <c r="G41" s="4"/>
      <c r="H41" s="4"/>
      <c r="I41" s="5"/>
      <c r="J41" s="54"/>
      <c r="K41" s="4"/>
      <c r="L41" s="4"/>
      <c r="M41" s="4"/>
      <c r="N41" s="4"/>
      <c r="O41" s="4"/>
      <c r="P41" s="4"/>
      <c r="Q41" s="4"/>
      <c r="R41" s="16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s="3" customFormat="1" ht="7.5" customHeight="1" thickBot="1" x14ac:dyDescent="0.3">
      <c r="A42" s="14"/>
      <c r="B42" s="8"/>
      <c r="C42" s="4"/>
      <c r="D42" s="4"/>
      <c r="E42" s="4"/>
      <c r="F42" s="4"/>
      <c r="G42" s="4"/>
      <c r="H42" s="4"/>
      <c r="I42" s="5"/>
      <c r="J42" s="54"/>
      <c r="K42" s="4"/>
      <c r="L42" s="4"/>
      <c r="M42" s="4"/>
      <c r="N42" s="4"/>
      <c r="O42" s="4"/>
      <c r="P42" s="4"/>
      <c r="Q42" s="4"/>
      <c r="R42" s="16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s="3" customFormat="1" ht="12" customHeight="1" thickBot="1" x14ac:dyDescent="0.3">
      <c r="A43" s="14"/>
      <c r="B43" s="86"/>
      <c r="C43" s="94" t="s">
        <v>42</v>
      </c>
      <c r="D43" s="95"/>
      <c r="E43" s="96" t="s">
        <v>43</v>
      </c>
      <c r="F43" s="97"/>
      <c r="G43" s="4"/>
      <c r="H43" s="4"/>
      <c r="I43" s="5"/>
      <c r="J43" s="54"/>
      <c r="K43" s="4"/>
      <c r="L43" s="4"/>
      <c r="M43" s="4"/>
      <c r="N43" s="4"/>
      <c r="O43" s="4"/>
      <c r="P43" s="4"/>
      <c r="Q43" s="4"/>
      <c r="R43" s="16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s="3" customFormat="1" ht="11.25" customHeight="1" thickBot="1" x14ac:dyDescent="0.3">
      <c r="A44" s="14"/>
      <c r="B44" s="76" t="s">
        <v>44</v>
      </c>
      <c r="C44" s="75" t="s">
        <v>45</v>
      </c>
      <c r="D44" s="75" t="s">
        <v>46</v>
      </c>
      <c r="E44" s="75" t="s">
        <v>45</v>
      </c>
      <c r="F44" s="75" t="s">
        <v>46</v>
      </c>
      <c r="G44" s="4"/>
      <c r="H44" s="4"/>
      <c r="I44" s="5"/>
      <c r="J44" s="54"/>
      <c r="K44" s="4"/>
      <c r="L44" s="4"/>
      <c r="M44" s="4"/>
      <c r="N44" s="4"/>
      <c r="O44" s="4"/>
      <c r="P44" s="4"/>
      <c r="Q44" s="4"/>
      <c r="R44" s="16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s="3" customFormat="1" ht="12" customHeight="1" x14ac:dyDescent="0.25">
      <c r="A45" s="14"/>
      <c r="B45" s="77" t="s">
        <v>3</v>
      </c>
      <c r="C45" s="64" t="s">
        <v>47</v>
      </c>
      <c r="D45" s="65"/>
      <c r="E45" s="66" t="s">
        <v>47</v>
      </c>
      <c r="F45" s="67"/>
      <c r="G45" s="4"/>
      <c r="H45" s="4"/>
      <c r="I45" s="5"/>
      <c r="J45" s="54"/>
      <c r="K45" s="4"/>
      <c r="L45" s="4"/>
      <c r="M45" s="4"/>
      <c r="N45" s="4"/>
      <c r="O45" s="4"/>
      <c r="P45" s="4"/>
      <c r="Q45" s="4"/>
      <c r="R45" s="16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s="3" customFormat="1" ht="11.25" customHeight="1" x14ac:dyDescent="0.25">
      <c r="A46" s="14"/>
      <c r="B46" s="78" t="s">
        <v>0</v>
      </c>
      <c r="C46" s="68" t="s">
        <v>48</v>
      </c>
      <c r="D46" s="69"/>
      <c r="E46" s="70" t="s">
        <v>49</v>
      </c>
      <c r="F46" s="69"/>
      <c r="G46" s="4"/>
      <c r="H46" s="4"/>
      <c r="I46" s="5"/>
      <c r="J46" s="54"/>
      <c r="K46" s="4"/>
      <c r="L46" s="4"/>
      <c r="M46" s="4"/>
      <c r="N46" s="4"/>
      <c r="O46" s="4"/>
      <c r="P46" s="4"/>
      <c r="Q46" s="4"/>
      <c r="R46" s="16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s="3" customFormat="1" ht="11.25" customHeight="1" x14ac:dyDescent="0.25">
      <c r="A47" s="14"/>
      <c r="B47" s="78" t="s">
        <v>59</v>
      </c>
      <c r="C47" s="68" t="s">
        <v>50</v>
      </c>
      <c r="D47" s="69"/>
      <c r="E47" s="71" t="s">
        <v>51</v>
      </c>
      <c r="F47" s="69"/>
      <c r="G47" s="4"/>
      <c r="H47" s="4"/>
      <c r="I47" s="5"/>
      <c r="J47" s="54"/>
      <c r="K47" s="4"/>
      <c r="L47" s="4"/>
      <c r="M47" s="4"/>
      <c r="N47" s="4"/>
      <c r="O47" s="4"/>
      <c r="P47" s="4"/>
      <c r="Q47" s="4"/>
      <c r="R47" s="1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s="3" customFormat="1" ht="11.25" customHeight="1" thickBot="1" x14ac:dyDescent="0.3">
      <c r="A48" s="14"/>
      <c r="B48" s="79" t="s">
        <v>60</v>
      </c>
      <c r="C48" s="72" t="s">
        <v>52</v>
      </c>
      <c r="D48" s="73" t="s">
        <v>53</v>
      </c>
      <c r="E48" s="74" t="s">
        <v>54</v>
      </c>
      <c r="F48" s="73" t="s">
        <v>55</v>
      </c>
      <c r="G48" s="4"/>
      <c r="H48" s="4"/>
      <c r="I48" s="5"/>
      <c r="J48" s="54"/>
      <c r="K48" s="4"/>
      <c r="L48" s="4"/>
      <c r="M48" s="4"/>
      <c r="N48" s="4"/>
      <c r="O48" s="4"/>
      <c r="P48" s="4"/>
      <c r="Q48" s="4"/>
      <c r="R48" s="16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s="3" customFormat="1" ht="11.25" customHeight="1" x14ac:dyDescent="0.25">
      <c r="A49" s="14"/>
      <c r="B49" s="80" t="s">
        <v>61</v>
      </c>
      <c r="C49" s="81"/>
      <c r="D49" s="81"/>
      <c r="E49" s="81"/>
      <c r="F49" s="81"/>
      <c r="G49" s="4"/>
      <c r="H49" s="4"/>
      <c r="I49" s="5"/>
      <c r="J49" s="54"/>
      <c r="K49" s="4"/>
      <c r="L49" s="4"/>
      <c r="M49" s="4"/>
      <c r="N49" s="4"/>
      <c r="O49" s="4"/>
      <c r="P49" s="4"/>
      <c r="Q49" s="4"/>
      <c r="R49" s="16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s="3" customFormat="1" ht="13.5" customHeight="1" x14ac:dyDescent="0.25">
      <c r="A50" s="14"/>
      <c r="B50" s="82" t="s">
        <v>56</v>
      </c>
      <c r="C50" s="83"/>
      <c r="D50" s="83"/>
      <c r="E50" s="84"/>
      <c r="F50" s="84"/>
      <c r="G50" s="4"/>
      <c r="H50" s="4"/>
      <c r="I50" s="5"/>
      <c r="J50" s="54"/>
      <c r="K50" s="4"/>
      <c r="L50" s="4"/>
      <c r="M50" s="4"/>
      <c r="N50" s="4"/>
      <c r="O50" s="4"/>
      <c r="P50" s="4"/>
      <c r="Q50" s="4"/>
      <c r="R50" s="16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s="3" customFormat="1" ht="7.5" customHeight="1" x14ac:dyDescent="0.25">
      <c r="A51" s="14"/>
      <c r="B51" s="8"/>
      <c r="C51" s="4"/>
      <c r="D51" s="4"/>
      <c r="E51" s="4"/>
      <c r="F51" s="4"/>
      <c r="G51" s="4"/>
      <c r="H51" s="4"/>
      <c r="I51" s="5"/>
      <c r="J51" s="54"/>
      <c r="K51" s="4"/>
      <c r="L51" s="4"/>
      <c r="M51" s="4"/>
      <c r="N51" s="4"/>
      <c r="O51" s="4"/>
      <c r="P51" s="4"/>
      <c r="Q51" s="4"/>
      <c r="R51" s="16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s="3" customFormat="1" ht="16.5" customHeight="1" x14ac:dyDescent="0.25">
      <c r="A52" s="14"/>
      <c r="B52" s="8" t="s">
        <v>57</v>
      </c>
      <c r="C52" s="4"/>
      <c r="D52" s="4"/>
      <c r="E52" s="4"/>
      <c r="F52" s="4"/>
      <c r="G52" s="4"/>
      <c r="H52" s="4"/>
      <c r="I52" s="5"/>
      <c r="J52" s="54"/>
      <c r="K52" s="4"/>
      <c r="L52" s="4"/>
      <c r="M52" s="4"/>
      <c r="N52" s="4"/>
      <c r="O52" s="4"/>
      <c r="P52" s="4"/>
      <c r="Q52" s="4"/>
      <c r="R52" s="16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s="3" customFormat="1" ht="16.5" customHeight="1" x14ac:dyDescent="0.25">
      <c r="A53" s="14"/>
      <c r="B53" s="41" t="s">
        <v>67</v>
      </c>
      <c r="C53" s="4"/>
      <c r="D53" s="4"/>
      <c r="E53" s="4"/>
      <c r="F53" s="4"/>
      <c r="G53" s="4"/>
      <c r="H53" s="4"/>
      <c r="I53" s="5"/>
      <c r="J53" s="54"/>
      <c r="K53" s="4"/>
      <c r="L53" s="4"/>
      <c r="M53" s="4"/>
      <c r="N53" s="4"/>
      <c r="O53" s="4"/>
      <c r="P53" s="4"/>
      <c r="Q53" s="4"/>
      <c r="R53" s="16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s="3" customFormat="1" ht="7.5" customHeight="1" x14ac:dyDescent="0.25">
      <c r="A54" s="14"/>
      <c r="B54" s="8"/>
      <c r="C54" s="4"/>
      <c r="D54" s="4"/>
      <c r="E54" s="4"/>
      <c r="F54" s="4"/>
      <c r="G54" s="4"/>
      <c r="H54" s="4"/>
      <c r="I54" s="5"/>
      <c r="J54" s="54"/>
      <c r="K54" s="4"/>
      <c r="L54" s="4"/>
      <c r="M54" s="4"/>
      <c r="N54" s="4"/>
      <c r="O54" s="4"/>
      <c r="P54" s="4"/>
      <c r="Q54" s="4"/>
      <c r="R54" s="16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s="3" customFormat="1" ht="16.5" customHeight="1" x14ac:dyDescent="0.25">
      <c r="A55" s="14"/>
      <c r="B55" s="41" t="s">
        <v>62</v>
      </c>
      <c r="C55" s="4"/>
      <c r="D55" s="4"/>
      <c r="E55" s="4"/>
      <c r="F55" s="4"/>
      <c r="G55" s="4"/>
      <c r="H55" s="4"/>
      <c r="I55" s="5"/>
      <c r="J55" s="54"/>
      <c r="K55" s="4"/>
      <c r="L55" s="4"/>
      <c r="M55" s="4"/>
      <c r="N55" s="4"/>
      <c r="O55" s="4"/>
      <c r="P55" s="4"/>
      <c r="Q55" s="4"/>
      <c r="R55" s="16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s="3" customFormat="1" ht="16.5" customHeight="1" x14ac:dyDescent="0.25">
      <c r="A56" s="14"/>
      <c r="B56" s="85" t="s">
        <v>63</v>
      </c>
      <c r="C56" s="4"/>
      <c r="D56" s="4"/>
      <c r="E56" s="4"/>
      <c r="F56" s="4"/>
      <c r="G56" s="4"/>
      <c r="H56" s="4"/>
      <c r="I56" s="5"/>
      <c r="J56" s="54"/>
      <c r="K56" s="4"/>
      <c r="L56" s="4"/>
      <c r="M56" s="4"/>
      <c r="N56" s="4"/>
      <c r="O56" s="4"/>
      <c r="P56" s="4"/>
      <c r="Q56" s="4"/>
      <c r="R56" s="16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s="3" customFormat="1" ht="16.5" customHeight="1" x14ac:dyDescent="0.25">
      <c r="A57" s="14"/>
      <c r="B57" s="85" t="s">
        <v>68</v>
      </c>
      <c r="C57" s="4"/>
      <c r="D57" s="4"/>
      <c r="E57" s="4"/>
      <c r="F57" s="4"/>
      <c r="G57" s="4"/>
      <c r="H57" s="4"/>
      <c r="I57" s="5"/>
      <c r="J57" s="54"/>
      <c r="K57" s="4"/>
      <c r="L57" s="4"/>
      <c r="M57" s="4"/>
      <c r="N57" s="4"/>
      <c r="O57" s="4"/>
      <c r="P57" s="4"/>
      <c r="Q57" s="4"/>
      <c r="R57" s="16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s="3" customFormat="1" ht="16.5" customHeight="1" x14ac:dyDescent="0.25">
      <c r="A58" s="14"/>
      <c r="B58" s="85" t="s">
        <v>69</v>
      </c>
      <c r="C58" s="4"/>
      <c r="D58" s="4"/>
      <c r="E58" s="4"/>
      <c r="F58" s="4"/>
      <c r="G58" s="4"/>
      <c r="H58" s="4"/>
      <c r="I58" s="5"/>
      <c r="J58" s="54"/>
      <c r="K58" s="4"/>
      <c r="L58" s="4"/>
      <c r="M58" s="4"/>
      <c r="N58" s="4"/>
      <c r="O58" s="4"/>
      <c r="P58" s="4"/>
      <c r="Q58" s="4"/>
      <c r="R58" s="16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s="3" customFormat="1" ht="9" customHeight="1" thickBot="1" x14ac:dyDescent="0.3">
      <c r="A59" s="14"/>
      <c r="B59" s="53"/>
      <c r="C59" s="4"/>
      <c r="D59" s="4"/>
      <c r="E59" s="4"/>
      <c r="F59" s="4"/>
      <c r="G59" s="4"/>
      <c r="H59" s="4"/>
      <c r="I59" s="4"/>
      <c r="J59" s="54"/>
      <c r="K59" s="4"/>
      <c r="L59" s="4"/>
      <c r="M59" s="4"/>
      <c r="N59" s="4"/>
      <c r="O59" s="4"/>
      <c r="P59" s="4"/>
      <c r="Q59" s="4"/>
      <c r="R59" s="16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s="3" customFormat="1" ht="5.25" customHeight="1" thickBot="1" x14ac:dyDescent="0.3">
      <c r="A60" s="5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60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ht="9" customHeight="1" x14ac:dyDescent="0.25">
      <c r="A61" s="14"/>
      <c r="B61" s="27"/>
      <c r="C61" s="4"/>
      <c r="D61" s="4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4"/>
      <c r="R61" s="15"/>
    </row>
    <row r="62" spans="1:50" x14ac:dyDescent="0.25">
      <c r="A62" s="14"/>
      <c r="B62" s="52" t="s">
        <v>16</v>
      </c>
      <c r="C62" s="4"/>
      <c r="D62" s="26"/>
      <c r="E62" s="25"/>
      <c r="F62" s="9"/>
      <c r="G62" s="9"/>
      <c r="H62" s="25"/>
      <c r="I62" s="9"/>
      <c r="J62" s="25"/>
      <c r="K62" s="25"/>
      <c r="L62" s="25"/>
      <c r="M62" s="25"/>
      <c r="N62" s="25"/>
      <c r="O62" s="25"/>
      <c r="P62" s="25"/>
      <c r="Q62" s="4"/>
      <c r="R62" s="15"/>
    </row>
    <row r="63" spans="1:50" ht="7.5" customHeight="1" x14ac:dyDescent="0.25">
      <c r="A63" s="14"/>
      <c r="B63" s="52"/>
      <c r="C63" s="4"/>
      <c r="D63" s="26"/>
      <c r="E63" s="25"/>
      <c r="F63" s="9"/>
      <c r="G63" s="9"/>
      <c r="H63" s="25"/>
      <c r="I63" s="9"/>
      <c r="J63" s="25"/>
      <c r="K63" s="25"/>
      <c r="L63" s="25"/>
      <c r="M63" s="25"/>
      <c r="N63" s="25"/>
      <c r="O63" s="25"/>
      <c r="P63" s="25"/>
      <c r="Q63" s="4"/>
      <c r="R63" s="15"/>
    </row>
    <row r="64" spans="1:50" x14ac:dyDescent="0.25">
      <c r="A64" s="14"/>
      <c r="B64" s="26" t="s">
        <v>35</v>
      </c>
      <c r="C64" s="4"/>
      <c r="D64" s="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4"/>
      <c r="R64" s="15"/>
    </row>
    <row r="65" spans="1:18" x14ac:dyDescent="0.25">
      <c r="A65" s="14"/>
      <c r="B65" s="26" t="s">
        <v>36</v>
      </c>
      <c r="C65" s="4"/>
      <c r="D65" s="4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4"/>
      <c r="R65" s="15"/>
    </row>
    <row r="66" spans="1:18" ht="9" customHeight="1" x14ac:dyDescent="0.25">
      <c r="A66" s="14"/>
      <c r="B66" s="52"/>
      <c r="C66" s="4"/>
      <c r="D66" s="26"/>
      <c r="E66" s="25"/>
      <c r="F66" s="9"/>
      <c r="G66" s="9"/>
      <c r="H66" s="25"/>
      <c r="I66" s="9"/>
      <c r="J66" s="25"/>
      <c r="K66" s="25"/>
      <c r="L66" s="25"/>
      <c r="M66" s="25"/>
      <c r="N66" s="25"/>
      <c r="O66" s="25"/>
      <c r="P66" s="25"/>
      <c r="Q66" s="4"/>
      <c r="R66" s="15"/>
    </row>
    <row r="67" spans="1:18" x14ac:dyDescent="0.25">
      <c r="A67" s="14"/>
      <c r="B67" s="26" t="s">
        <v>34</v>
      </c>
      <c r="C67" s="4"/>
      <c r="D67" s="4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4"/>
      <c r="R67" s="15"/>
    </row>
    <row r="68" spans="1:18" x14ac:dyDescent="0.25">
      <c r="A68" s="14"/>
      <c r="B68" s="28" t="s">
        <v>39</v>
      </c>
      <c r="C68" s="4"/>
      <c r="D68" s="4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4"/>
      <c r="R68" s="15"/>
    </row>
    <row r="69" spans="1:18" ht="15" customHeight="1" x14ac:dyDescent="0.25">
      <c r="A69" s="14"/>
      <c r="B69" s="26" t="s">
        <v>38</v>
      </c>
      <c r="C69" s="4"/>
      <c r="D69" s="4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4"/>
      <c r="R69" s="15"/>
    </row>
    <row r="70" spans="1:18" ht="8.25" customHeight="1" x14ac:dyDescent="0.25">
      <c r="A70" s="1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5"/>
    </row>
    <row r="71" spans="1:18" ht="15.75" customHeight="1" x14ac:dyDescent="0.25">
      <c r="A71" s="1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5"/>
    </row>
    <row r="72" spans="1:18" ht="15.75" customHeight="1" x14ac:dyDescent="0.25">
      <c r="A72" s="1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5"/>
    </row>
    <row r="73" spans="1:18" x14ac:dyDescent="0.25">
      <c r="A73" s="1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5"/>
    </row>
    <row r="74" spans="1:18" x14ac:dyDescent="0.25">
      <c r="A74" s="1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5"/>
    </row>
    <row r="75" spans="1:18" x14ac:dyDescent="0.25">
      <c r="A75" s="1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5"/>
    </row>
    <row r="76" spans="1:18" x14ac:dyDescent="0.25">
      <c r="A76" s="1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5"/>
    </row>
    <row r="77" spans="1:18" x14ac:dyDescent="0.25">
      <c r="A77" s="1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5"/>
    </row>
    <row r="78" spans="1:18" x14ac:dyDescent="0.25">
      <c r="A78" s="1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5"/>
    </row>
    <row r="79" spans="1:18" x14ac:dyDescent="0.25">
      <c r="A79" s="1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5"/>
    </row>
    <row r="80" spans="1:18" x14ac:dyDescent="0.25">
      <c r="A80" s="1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5"/>
    </row>
    <row r="81" spans="1:18" x14ac:dyDescent="0.25">
      <c r="A81" s="1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5"/>
    </row>
    <row r="82" spans="1:18" x14ac:dyDescent="0.25">
      <c r="A82" s="1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5"/>
    </row>
    <row r="83" spans="1:18" x14ac:dyDescent="0.25">
      <c r="A83" s="1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5"/>
    </row>
    <row r="84" spans="1:18" x14ac:dyDescent="0.25">
      <c r="A84" s="1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5"/>
    </row>
    <row r="85" spans="1:18" x14ac:dyDescent="0.25">
      <c r="A85" s="1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5"/>
    </row>
    <row r="86" spans="1:18" x14ac:dyDescent="0.25">
      <c r="A86" s="1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5"/>
    </row>
    <row r="87" spans="1:18" x14ac:dyDescent="0.25">
      <c r="A87" s="1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5"/>
    </row>
    <row r="88" spans="1:18" x14ac:dyDescent="0.25">
      <c r="A88" s="1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5"/>
    </row>
    <row r="89" spans="1:18" x14ac:dyDescent="0.25">
      <c r="A89" s="1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5"/>
    </row>
    <row r="90" spans="1:18" x14ac:dyDescent="0.25">
      <c r="A90" s="1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5"/>
    </row>
    <row r="91" spans="1:18" x14ac:dyDescent="0.25">
      <c r="A91" s="1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5"/>
    </row>
    <row r="92" spans="1:18" x14ac:dyDescent="0.25">
      <c r="A92" s="1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5"/>
    </row>
    <row r="93" spans="1:18" x14ac:dyDescent="0.25">
      <c r="A93" s="1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5"/>
    </row>
    <row r="94" spans="1:18" x14ac:dyDescent="0.25">
      <c r="A94" s="1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5"/>
    </row>
    <row r="95" spans="1:18" ht="18" customHeight="1" x14ac:dyDescent="0.25">
      <c r="A95" s="1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5"/>
    </row>
    <row r="96" spans="1:18" x14ac:dyDescent="0.25">
      <c r="A96" s="14"/>
      <c r="B96" s="4" t="s">
        <v>37</v>
      </c>
      <c r="C96" s="4"/>
      <c r="D96" s="2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5"/>
    </row>
    <row r="97" spans="1:18" ht="8.25" customHeight="1" thickBot="1" x14ac:dyDescent="0.3">
      <c r="A97" s="17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9"/>
    </row>
    <row r="98" spans="1:18" x14ac:dyDescent="0.25">
      <c r="B98" s="1"/>
      <c r="C98" s="1"/>
      <c r="D98" s="1"/>
      <c r="E98" s="1"/>
      <c r="F98" s="1"/>
      <c r="G98" s="1"/>
      <c r="H98" s="1"/>
      <c r="K98" s="1"/>
      <c r="L98" s="1"/>
      <c r="M98" s="1"/>
      <c r="N98" s="1"/>
      <c r="O98" s="1"/>
      <c r="P98" s="1"/>
      <c r="Q98" s="1"/>
    </row>
    <row r="99" spans="1:18" x14ac:dyDescent="0.25">
      <c r="B99" s="1"/>
      <c r="C99" s="1"/>
      <c r="D99" s="1"/>
      <c r="E99" s="1"/>
      <c r="F99" s="1"/>
      <c r="G99" s="1"/>
      <c r="H99" s="1"/>
      <c r="K99" s="1"/>
      <c r="L99" s="1"/>
      <c r="M99" s="1"/>
      <c r="N99" s="1"/>
      <c r="O99" s="1"/>
      <c r="P99" s="1"/>
      <c r="Q99" s="1"/>
    </row>
    <row r="100" spans="1:18" x14ac:dyDescent="0.25">
      <c r="B100" s="1"/>
      <c r="C100" s="1"/>
      <c r="D100" s="1"/>
      <c r="E100" s="1"/>
      <c r="F100" s="1"/>
      <c r="G100" s="1"/>
      <c r="H100" s="1"/>
      <c r="K100" s="7"/>
      <c r="L100" s="6"/>
      <c r="M100" s="6"/>
      <c r="N100" s="6"/>
      <c r="O100" s="4"/>
      <c r="P100" s="4"/>
      <c r="Q100" s="1"/>
    </row>
    <row r="101" spans="1:18" x14ac:dyDescent="0.25">
      <c r="B101" s="1"/>
      <c r="C101" s="1"/>
      <c r="D101" s="1"/>
      <c r="E101" s="1"/>
      <c r="F101" s="1"/>
      <c r="G101" s="1"/>
      <c r="H101" s="1"/>
      <c r="K101" s="2"/>
      <c r="L101" s="1"/>
      <c r="M101" s="1"/>
      <c r="N101" s="1"/>
      <c r="O101" s="1"/>
      <c r="P101" s="1"/>
      <c r="Q101" s="4"/>
    </row>
    <row r="102" spans="1:18" x14ac:dyDescent="0.25">
      <c r="B102" s="1"/>
      <c r="C102" s="1"/>
      <c r="D102" s="1"/>
      <c r="E102" s="1"/>
      <c r="F102" s="1"/>
      <c r="G102" s="1"/>
      <c r="H102" s="1"/>
      <c r="K102" s="1"/>
      <c r="L102" s="1"/>
      <c r="M102" s="1"/>
      <c r="N102" s="1"/>
      <c r="O102" s="1"/>
      <c r="P102" s="1"/>
      <c r="Q102" s="1"/>
    </row>
    <row r="103" spans="1:18" x14ac:dyDescent="0.25">
      <c r="B103" s="1"/>
      <c r="C103" s="1"/>
      <c r="D103" s="1"/>
      <c r="E103" s="1"/>
      <c r="F103" s="1"/>
      <c r="G103" s="1"/>
      <c r="H103" s="1"/>
      <c r="K103" s="1"/>
      <c r="L103" s="1"/>
      <c r="M103" s="1"/>
      <c r="N103" s="1"/>
      <c r="O103" s="1"/>
      <c r="P103" s="1"/>
      <c r="Q103" s="1"/>
    </row>
    <row r="104" spans="1:18" x14ac:dyDescent="0.25">
      <c r="B104" s="1"/>
      <c r="C104" s="1"/>
      <c r="D104" s="1"/>
      <c r="E104" s="1"/>
      <c r="F104" s="1"/>
      <c r="G104" s="1"/>
      <c r="H104" s="1"/>
      <c r="K104" s="1"/>
      <c r="L104" s="1"/>
      <c r="M104" s="1"/>
      <c r="N104" s="1"/>
      <c r="O104" s="1"/>
      <c r="P104" s="1"/>
      <c r="Q104" s="1"/>
    </row>
    <row r="105" spans="1:18" x14ac:dyDescent="0.25">
      <c r="B105" s="1"/>
      <c r="C105" s="1"/>
      <c r="D105" s="1"/>
      <c r="E105" s="1"/>
      <c r="F105" s="1"/>
      <c r="G105" s="1"/>
      <c r="H105" s="1"/>
      <c r="K105" s="1"/>
      <c r="L105" s="1"/>
      <c r="M105" s="1"/>
      <c r="N105" s="1"/>
      <c r="O105" s="1"/>
      <c r="P105" s="1"/>
      <c r="Q105" s="1"/>
    </row>
    <row r="106" spans="1:18" x14ac:dyDescent="0.25">
      <c r="B106" s="1"/>
      <c r="C106" s="1"/>
      <c r="D106" s="1"/>
      <c r="E106" s="1"/>
      <c r="F106" s="1"/>
      <c r="G106" s="1"/>
      <c r="H106" s="1"/>
      <c r="K106" s="1"/>
      <c r="L106" s="1"/>
      <c r="M106" s="1"/>
      <c r="N106" s="1"/>
      <c r="O106" s="1"/>
      <c r="P106" s="1"/>
      <c r="Q106" s="1"/>
    </row>
    <row r="107" spans="1:18" x14ac:dyDescent="0.25">
      <c r="B107" s="1"/>
      <c r="C107" s="1"/>
      <c r="D107" s="1"/>
      <c r="E107" s="1"/>
      <c r="F107" s="1"/>
      <c r="G107" s="1"/>
      <c r="H107" s="1"/>
      <c r="K107" s="1"/>
      <c r="L107" s="1"/>
      <c r="M107" s="1"/>
      <c r="N107" s="1"/>
      <c r="O107" s="1"/>
      <c r="P107" s="1"/>
      <c r="Q107" s="1"/>
    </row>
    <row r="108" spans="1:18" x14ac:dyDescent="0.25">
      <c r="B108" s="1"/>
      <c r="C108" s="1"/>
      <c r="D108" s="1"/>
      <c r="E108" s="1"/>
      <c r="F108" s="1"/>
      <c r="G108" s="1"/>
      <c r="H108" s="1"/>
      <c r="K108" s="1"/>
      <c r="L108" s="1"/>
      <c r="M108" s="1"/>
      <c r="N108" s="1"/>
      <c r="O108" s="1"/>
      <c r="P108" s="1"/>
      <c r="Q108" s="1"/>
    </row>
    <row r="109" spans="1:18" x14ac:dyDescent="0.25">
      <c r="B109" s="1"/>
      <c r="C109" s="1"/>
      <c r="D109" s="1"/>
      <c r="E109" s="1"/>
      <c r="F109" s="1"/>
      <c r="G109" s="1"/>
      <c r="H109" s="1"/>
      <c r="K109" s="1"/>
      <c r="L109" s="1"/>
      <c r="M109" s="1"/>
      <c r="N109" s="1"/>
      <c r="O109" s="1"/>
      <c r="P109" s="1"/>
      <c r="Q109" s="1"/>
    </row>
    <row r="110" spans="1:18" x14ac:dyDescent="0.25">
      <c r="B110" s="1"/>
      <c r="C110" s="1"/>
      <c r="D110" s="1"/>
      <c r="E110" s="1"/>
      <c r="F110" s="1"/>
      <c r="G110" s="1"/>
      <c r="H110" s="1"/>
      <c r="K110" s="1"/>
      <c r="L110" s="1"/>
      <c r="M110" s="1"/>
      <c r="N110" s="1"/>
      <c r="O110" s="1"/>
      <c r="P110" s="1"/>
      <c r="Q110" s="1"/>
    </row>
    <row r="111" spans="1:18" x14ac:dyDescent="0.25">
      <c r="B111" s="1"/>
      <c r="C111" s="1"/>
      <c r="D111" s="1"/>
      <c r="E111" s="1"/>
      <c r="F111" s="1"/>
      <c r="G111" s="1"/>
      <c r="H111" s="1"/>
      <c r="K111" s="1"/>
      <c r="L111" s="1"/>
      <c r="M111" s="1"/>
      <c r="N111" s="1"/>
      <c r="O111" s="1"/>
      <c r="P111" s="1"/>
      <c r="Q111" s="1"/>
    </row>
    <row r="112" spans="1:18" x14ac:dyDescent="0.25">
      <c r="B112" s="1"/>
      <c r="C112" s="1"/>
      <c r="D112" s="1"/>
      <c r="E112" s="1"/>
      <c r="F112" s="1"/>
      <c r="G112" s="1"/>
      <c r="H112" s="1"/>
      <c r="K112" s="1"/>
      <c r="L112" s="1"/>
      <c r="M112" s="1"/>
      <c r="N112" s="1"/>
      <c r="O112" s="1"/>
      <c r="P112" s="1"/>
      <c r="Q112" s="1"/>
    </row>
    <row r="113" spans="2:17" x14ac:dyDescent="0.25">
      <c r="B113" s="1"/>
      <c r="C113" s="1"/>
      <c r="D113" s="1"/>
      <c r="E113" s="1"/>
      <c r="F113" s="1"/>
      <c r="G113" s="1"/>
      <c r="H113" s="1"/>
      <c r="K113" s="1"/>
      <c r="L113" s="1"/>
      <c r="M113" s="1"/>
      <c r="N113" s="1"/>
      <c r="O113" s="1"/>
      <c r="P113" s="1"/>
      <c r="Q113" s="1"/>
    </row>
    <row r="114" spans="2:17" x14ac:dyDescent="0.25">
      <c r="B114" s="1"/>
      <c r="C114" s="1"/>
      <c r="D114" s="1"/>
      <c r="E114" s="1"/>
      <c r="F114" s="1"/>
      <c r="G114" s="1"/>
      <c r="H114" s="1"/>
      <c r="K114" s="1"/>
      <c r="L114" s="1"/>
      <c r="M114" s="1"/>
      <c r="N114" s="1"/>
      <c r="O114" s="1"/>
      <c r="P114" s="1"/>
      <c r="Q114" s="1"/>
    </row>
    <row r="115" spans="2:17" x14ac:dyDescent="0.25">
      <c r="B115" s="1"/>
      <c r="C115" s="1"/>
      <c r="D115" s="1"/>
      <c r="E115" s="1"/>
      <c r="F115" s="1"/>
      <c r="G115" s="1"/>
      <c r="H115" s="1"/>
      <c r="K115" s="1"/>
      <c r="L115" s="1"/>
      <c r="M115" s="1"/>
      <c r="N115" s="1"/>
      <c r="O115" s="1"/>
      <c r="P115" s="1"/>
      <c r="Q115" s="1"/>
    </row>
    <row r="116" spans="2:17" x14ac:dyDescent="0.25">
      <c r="B116" s="1"/>
      <c r="C116" s="1"/>
      <c r="D116" s="1"/>
      <c r="E116" s="1"/>
      <c r="F116" s="1"/>
      <c r="G116" s="1"/>
      <c r="H116" s="1"/>
      <c r="K116" s="1"/>
      <c r="L116" s="1"/>
      <c r="M116" s="1"/>
      <c r="N116" s="1"/>
      <c r="O116" s="1"/>
      <c r="P116" s="1"/>
      <c r="Q116" s="1"/>
    </row>
    <row r="117" spans="2:17" x14ac:dyDescent="0.25">
      <c r="B117" s="1"/>
      <c r="C117" s="1"/>
      <c r="D117" s="1"/>
      <c r="E117" s="1"/>
      <c r="F117" s="1"/>
      <c r="G117" s="1"/>
      <c r="H117" s="1"/>
      <c r="K117" s="1"/>
      <c r="L117" s="1"/>
      <c r="M117" s="1"/>
      <c r="N117" s="1"/>
      <c r="O117" s="1"/>
      <c r="P117" s="1"/>
      <c r="Q117" s="1"/>
    </row>
    <row r="118" spans="2:17" x14ac:dyDescent="0.25">
      <c r="B118" s="1"/>
      <c r="C118" s="1"/>
      <c r="D118" s="1"/>
      <c r="E118" s="1"/>
      <c r="F118" s="1"/>
      <c r="G118" s="1"/>
      <c r="H118" s="1"/>
      <c r="K118" s="1"/>
      <c r="L118" s="1"/>
      <c r="M118" s="1"/>
      <c r="N118" s="1"/>
      <c r="O118" s="1"/>
      <c r="P118" s="1"/>
      <c r="Q118" s="1"/>
    </row>
    <row r="119" spans="2:17" x14ac:dyDescent="0.25">
      <c r="B119" s="1"/>
      <c r="C119" s="1"/>
      <c r="D119" s="1"/>
      <c r="E119" s="1"/>
      <c r="F119" s="1"/>
      <c r="G119" s="1"/>
      <c r="H119" s="1"/>
      <c r="K119" s="1"/>
      <c r="L119" s="1"/>
      <c r="M119" s="1"/>
      <c r="N119" s="1"/>
      <c r="O119" s="1"/>
      <c r="P119" s="1"/>
      <c r="Q119" s="1"/>
    </row>
    <row r="120" spans="2:17" x14ac:dyDescent="0.25">
      <c r="B120" s="1"/>
      <c r="C120" s="1"/>
      <c r="D120" s="1"/>
      <c r="E120" s="1"/>
      <c r="F120" s="1"/>
      <c r="G120" s="1"/>
      <c r="H120" s="1"/>
      <c r="K120" s="1"/>
      <c r="L120" s="1"/>
      <c r="M120" s="1"/>
      <c r="N120" s="1"/>
      <c r="O120" s="1"/>
      <c r="P120" s="1"/>
      <c r="Q120" s="1"/>
    </row>
    <row r="121" spans="2:17" x14ac:dyDescent="0.25">
      <c r="B121" s="1"/>
      <c r="C121" s="1"/>
      <c r="D121" s="1"/>
      <c r="E121" s="1"/>
      <c r="F121" s="1"/>
      <c r="G121" s="1"/>
      <c r="H121" s="1"/>
      <c r="K121" s="1"/>
      <c r="L121" s="1"/>
      <c r="M121" s="1"/>
      <c r="N121" s="1"/>
      <c r="O121" s="1"/>
      <c r="P121" s="1"/>
      <c r="Q121" s="1"/>
    </row>
    <row r="122" spans="2:17" s="1" customFormat="1" x14ac:dyDescent="0.25"/>
    <row r="123" spans="2:17" s="1" customFormat="1" x14ac:dyDescent="0.25"/>
    <row r="124" spans="2:17" s="1" customFormat="1" x14ac:dyDescent="0.25"/>
    <row r="125" spans="2:17" s="1" customFormat="1" x14ac:dyDescent="0.25"/>
    <row r="126" spans="2:17" s="1" customFormat="1" x14ac:dyDescent="0.25"/>
    <row r="127" spans="2:17" s="1" customFormat="1" x14ac:dyDescent="0.25"/>
    <row r="128" spans="2:17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pans="2:17" s="1" customFormat="1" x14ac:dyDescent="0.25"/>
    <row r="1122" spans="2:17" s="1" customFormat="1" x14ac:dyDescent="0.25"/>
    <row r="1123" spans="2:17" s="1" customFormat="1" x14ac:dyDescent="0.25"/>
    <row r="1124" spans="2:17" s="1" customFormat="1" x14ac:dyDescent="0.25"/>
    <row r="1125" spans="2:17" s="1" customFormat="1" x14ac:dyDescent="0.25"/>
    <row r="1126" spans="2:17" s="1" customFormat="1" x14ac:dyDescent="0.25"/>
    <row r="1127" spans="2:17" s="1" customFormat="1" x14ac:dyDescent="0.25"/>
    <row r="1128" spans="2:17" s="1" customFormat="1" x14ac:dyDescent="0.25">
      <c r="K1128"/>
      <c r="L1128"/>
      <c r="M1128"/>
      <c r="N1128"/>
      <c r="O1128"/>
      <c r="P1128"/>
    </row>
    <row r="1129" spans="2:17" s="1" customFormat="1" x14ac:dyDescent="0.25">
      <c r="B1129"/>
      <c r="C1129"/>
      <c r="D1129"/>
      <c r="E1129"/>
      <c r="G1129"/>
      <c r="K1129"/>
      <c r="L1129"/>
      <c r="M1129"/>
      <c r="N1129"/>
      <c r="O1129"/>
      <c r="P1129"/>
      <c r="Q1129"/>
    </row>
    <row r="1130" spans="2:17" s="1" customFormat="1" x14ac:dyDescent="0.25">
      <c r="B1130"/>
      <c r="C1130"/>
      <c r="D1130"/>
      <c r="E1130"/>
      <c r="F1130"/>
      <c r="G1130"/>
      <c r="H1130"/>
      <c r="K1130"/>
      <c r="L1130"/>
      <c r="M1130"/>
      <c r="N1130"/>
      <c r="O1130"/>
      <c r="P1130"/>
      <c r="Q1130"/>
    </row>
    <row r="1131" spans="2:17" s="1" customFormat="1" x14ac:dyDescent="0.25">
      <c r="B1131"/>
      <c r="C1131"/>
      <c r="D1131"/>
      <c r="E1131"/>
      <c r="F1131"/>
      <c r="G1131"/>
      <c r="H1131"/>
      <c r="K1131"/>
      <c r="L1131"/>
      <c r="M1131"/>
      <c r="N1131"/>
      <c r="O1131"/>
      <c r="P1131"/>
      <c r="Q1131"/>
    </row>
    <row r="1132" spans="2:17" s="1" customFormat="1" x14ac:dyDescent="0.25">
      <c r="B1132"/>
      <c r="C1132"/>
      <c r="D1132"/>
      <c r="E1132"/>
      <c r="F1132"/>
      <c r="G1132"/>
      <c r="H1132"/>
      <c r="K1132"/>
      <c r="L1132"/>
      <c r="M1132"/>
      <c r="N1132"/>
      <c r="O1132"/>
      <c r="P1132"/>
      <c r="Q1132"/>
    </row>
    <row r="1133" spans="2:17" s="1" customFormat="1" x14ac:dyDescent="0.25">
      <c r="B1133"/>
      <c r="C1133"/>
      <c r="D1133"/>
      <c r="E1133"/>
      <c r="F1133"/>
      <c r="G1133"/>
      <c r="H1133"/>
      <c r="K1133"/>
      <c r="L1133"/>
      <c r="M1133"/>
      <c r="N1133"/>
      <c r="O1133"/>
      <c r="P1133"/>
      <c r="Q1133"/>
    </row>
    <row r="1134" spans="2:17" s="1" customFormat="1" x14ac:dyDescent="0.25">
      <c r="B1134"/>
      <c r="C1134"/>
      <c r="D1134"/>
      <c r="E1134"/>
      <c r="F1134"/>
      <c r="G1134"/>
      <c r="H1134"/>
      <c r="K1134"/>
      <c r="L1134"/>
      <c r="M1134"/>
      <c r="N1134"/>
      <c r="O1134"/>
      <c r="P1134"/>
      <c r="Q1134"/>
    </row>
    <row r="1135" spans="2:17" s="1" customFormat="1" x14ac:dyDescent="0.25">
      <c r="B1135"/>
      <c r="C1135"/>
      <c r="D1135"/>
      <c r="E1135"/>
      <c r="F1135"/>
      <c r="G1135"/>
      <c r="H1135"/>
      <c r="K1135"/>
      <c r="L1135"/>
      <c r="M1135"/>
      <c r="N1135"/>
      <c r="O1135"/>
      <c r="P1135"/>
      <c r="Q1135"/>
    </row>
    <row r="1136" spans="2:17" s="1" customFormat="1" x14ac:dyDescent="0.25">
      <c r="B1136"/>
      <c r="C1136"/>
      <c r="D1136"/>
      <c r="E1136"/>
      <c r="F1136"/>
      <c r="G1136"/>
      <c r="H1136"/>
      <c r="K1136"/>
      <c r="L1136"/>
      <c r="M1136"/>
      <c r="N1136"/>
      <c r="O1136"/>
      <c r="P1136"/>
      <c r="Q1136"/>
    </row>
    <row r="1137" spans="2:17" s="1" customFormat="1" x14ac:dyDescent="0.25">
      <c r="B1137"/>
      <c r="C1137"/>
      <c r="D1137"/>
      <c r="E1137"/>
      <c r="F1137"/>
      <c r="G1137"/>
      <c r="H1137"/>
      <c r="K1137"/>
      <c r="L1137"/>
      <c r="M1137"/>
      <c r="N1137"/>
      <c r="O1137"/>
      <c r="P1137"/>
      <c r="Q1137"/>
    </row>
    <row r="1138" spans="2:17" s="1" customFormat="1" x14ac:dyDescent="0.25">
      <c r="B1138"/>
      <c r="C1138"/>
      <c r="D1138"/>
      <c r="E1138"/>
      <c r="F1138"/>
      <c r="G1138"/>
      <c r="H1138"/>
      <c r="K1138"/>
      <c r="L1138"/>
      <c r="M1138"/>
      <c r="N1138"/>
      <c r="O1138"/>
      <c r="P1138"/>
      <c r="Q1138"/>
    </row>
    <row r="1139" spans="2:17" s="1" customFormat="1" x14ac:dyDescent="0.25">
      <c r="B1139"/>
      <c r="C1139"/>
      <c r="D1139"/>
      <c r="E1139"/>
      <c r="F1139"/>
      <c r="G1139"/>
      <c r="H1139"/>
      <c r="K1139"/>
      <c r="L1139"/>
      <c r="M1139"/>
      <c r="N1139"/>
      <c r="O1139"/>
      <c r="P1139"/>
      <c r="Q1139"/>
    </row>
    <row r="1140" spans="2:17" s="1" customFormat="1" x14ac:dyDescent="0.25">
      <c r="B1140"/>
      <c r="C1140"/>
      <c r="D1140"/>
      <c r="E1140"/>
      <c r="F1140"/>
      <c r="G1140"/>
      <c r="H1140"/>
      <c r="K1140"/>
      <c r="L1140"/>
      <c r="M1140"/>
      <c r="N1140"/>
      <c r="O1140"/>
      <c r="P1140"/>
      <c r="Q1140"/>
    </row>
    <row r="1141" spans="2:17" s="1" customFormat="1" x14ac:dyDescent="0.25">
      <c r="B1141"/>
      <c r="C1141"/>
      <c r="D1141"/>
      <c r="E1141"/>
      <c r="F1141"/>
      <c r="G1141"/>
      <c r="H1141"/>
      <c r="K1141"/>
      <c r="L1141"/>
      <c r="M1141"/>
      <c r="N1141"/>
      <c r="O1141"/>
      <c r="P1141"/>
      <c r="Q1141"/>
    </row>
    <row r="1142" spans="2:17" s="1" customFormat="1" x14ac:dyDescent="0.25">
      <c r="B1142"/>
      <c r="C1142"/>
      <c r="D1142"/>
      <c r="E1142"/>
      <c r="F1142"/>
      <c r="G1142"/>
      <c r="H1142"/>
      <c r="K1142"/>
      <c r="L1142"/>
      <c r="M1142"/>
      <c r="N1142"/>
      <c r="O1142"/>
      <c r="P1142"/>
      <c r="Q1142"/>
    </row>
    <row r="1143" spans="2:17" s="1" customFormat="1" x14ac:dyDescent="0.25">
      <c r="B1143"/>
      <c r="C1143"/>
      <c r="D1143"/>
      <c r="E1143"/>
      <c r="F1143"/>
      <c r="G1143"/>
      <c r="H1143"/>
      <c r="K1143"/>
      <c r="L1143"/>
      <c r="M1143"/>
      <c r="N1143"/>
      <c r="O1143"/>
      <c r="P1143"/>
      <c r="Q1143"/>
    </row>
    <row r="1144" spans="2:17" s="1" customFormat="1" x14ac:dyDescent="0.25">
      <c r="B1144"/>
      <c r="C1144"/>
      <c r="D1144"/>
      <c r="E1144"/>
      <c r="F1144"/>
      <c r="G1144"/>
      <c r="H1144"/>
      <c r="K1144"/>
      <c r="L1144"/>
      <c r="M1144"/>
      <c r="N1144"/>
      <c r="O1144"/>
      <c r="P1144"/>
      <c r="Q1144"/>
    </row>
    <row r="1145" spans="2:17" s="1" customFormat="1" x14ac:dyDescent="0.25">
      <c r="B1145"/>
      <c r="C1145"/>
      <c r="D1145"/>
      <c r="E1145"/>
      <c r="F1145"/>
      <c r="G1145"/>
      <c r="H1145"/>
      <c r="K1145"/>
      <c r="L1145"/>
      <c r="M1145"/>
      <c r="N1145"/>
      <c r="O1145"/>
      <c r="P1145"/>
      <c r="Q1145"/>
    </row>
    <row r="1146" spans="2:17" s="1" customFormat="1" x14ac:dyDescent="0.25">
      <c r="B1146"/>
      <c r="C1146"/>
      <c r="D1146"/>
      <c r="E1146"/>
      <c r="F1146"/>
      <c r="G1146"/>
      <c r="H1146"/>
      <c r="K1146"/>
      <c r="L1146"/>
      <c r="M1146"/>
      <c r="N1146"/>
      <c r="O1146"/>
      <c r="P1146"/>
      <c r="Q1146"/>
    </row>
    <row r="1147" spans="2:17" s="1" customFormat="1" x14ac:dyDescent="0.25">
      <c r="B1147"/>
      <c r="C1147"/>
      <c r="D1147"/>
      <c r="E1147"/>
      <c r="F1147"/>
      <c r="G1147"/>
      <c r="H1147"/>
      <c r="K1147"/>
      <c r="L1147"/>
      <c r="M1147"/>
      <c r="N1147"/>
      <c r="O1147"/>
      <c r="P1147"/>
      <c r="Q1147"/>
    </row>
    <row r="1148" spans="2:17" s="1" customFormat="1" x14ac:dyDescent="0.25">
      <c r="B1148"/>
      <c r="C1148"/>
      <c r="D1148"/>
      <c r="E1148"/>
      <c r="F1148"/>
      <c r="G1148"/>
      <c r="H1148"/>
      <c r="K1148"/>
      <c r="L1148"/>
      <c r="M1148"/>
      <c r="N1148"/>
      <c r="O1148"/>
      <c r="P1148"/>
      <c r="Q1148"/>
    </row>
    <row r="1149" spans="2:17" s="1" customFormat="1" x14ac:dyDescent="0.25">
      <c r="B1149"/>
      <c r="C1149"/>
      <c r="D1149"/>
      <c r="E1149"/>
      <c r="F1149"/>
      <c r="G1149"/>
      <c r="H1149"/>
      <c r="K1149"/>
      <c r="L1149"/>
      <c r="M1149"/>
      <c r="N1149"/>
      <c r="O1149"/>
      <c r="P1149"/>
      <c r="Q1149"/>
    </row>
    <row r="1150" spans="2:17" s="1" customFormat="1" x14ac:dyDescent="0.25">
      <c r="B1150"/>
      <c r="C1150"/>
      <c r="D1150"/>
      <c r="E1150"/>
      <c r="F1150"/>
      <c r="G1150"/>
      <c r="H1150"/>
      <c r="K1150"/>
      <c r="L1150"/>
      <c r="M1150"/>
      <c r="N1150"/>
      <c r="O1150"/>
      <c r="P1150"/>
      <c r="Q1150"/>
    </row>
    <row r="1151" spans="2:17" s="1" customFormat="1" x14ac:dyDescent="0.25">
      <c r="B1151"/>
      <c r="C1151"/>
      <c r="D1151"/>
      <c r="E1151"/>
      <c r="F1151"/>
      <c r="G1151"/>
      <c r="H1151"/>
      <c r="K1151"/>
      <c r="L1151"/>
      <c r="M1151"/>
      <c r="N1151"/>
      <c r="O1151"/>
      <c r="P1151"/>
      <c r="Q1151"/>
    </row>
    <row r="1152" spans="2:17" s="1" customFormat="1" x14ac:dyDescent="0.25">
      <c r="B1152"/>
      <c r="C1152"/>
      <c r="D1152"/>
      <c r="E1152"/>
      <c r="F1152"/>
      <c r="G1152"/>
      <c r="H1152"/>
      <c r="K1152"/>
      <c r="L1152"/>
      <c r="M1152"/>
      <c r="N1152"/>
      <c r="O1152"/>
      <c r="P1152"/>
      <c r="Q1152"/>
    </row>
    <row r="1153" spans="2:17" s="1" customFormat="1" x14ac:dyDescent="0.25">
      <c r="B1153"/>
      <c r="C1153"/>
      <c r="D1153"/>
      <c r="E1153"/>
      <c r="F1153"/>
      <c r="G1153"/>
      <c r="H1153"/>
      <c r="K1153"/>
      <c r="L1153"/>
      <c r="M1153"/>
      <c r="N1153"/>
      <c r="O1153"/>
      <c r="P1153"/>
      <c r="Q1153"/>
    </row>
    <row r="1154" spans="2:17" s="1" customFormat="1" x14ac:dyDescent="0.25">
      <c r="B1154"/>
      <c r="C1154"/>
      <c r="D1154"/>
      <c r="E1154"/>
      <c r="F1154"/>
      <c r="G1154"/>
      <c r="H1154"/>
      <c r="K1154"/>
      <c r="L1154"/>
      <c r="M1154"/>
      <c r="N1154"/>
      <c r="O1154"/>
      <c r="P1154"/>
      <c r="Q1154"/>
    </row>
  </sheetData>
  <sheetProtection password="EB1B" sheet="1" objects="1" scenarios="1" selectLockedCells="1"/>
  <mergeCells count="2">
    <mergeCell ref="C43:D43"/>
    <mergeCell ref="E43:F43"/>
  </mergeCells>
  <conditionalFormatting sqref="C26">
    <cfRule type="cellIs" dxfId="23" priority="25" operator="greaterThan">
      <formula>$K$26</formula>
    </cfRule>
    <cfRule type="cellIs" dxfId="22" priority="26" operator="lessThanOrEqual">
      <formula>$K$26</formula>
    </cfRule>
  </conditionalFormatting>
  <conditionalFormatting sqref="C27">
    <cfRule type="cellIs" dxfId="21" priority="27" operator="greaterThan">
      <formula>$K$27</formula>
    </cfRule>
    <cfRule type="cellIs" dxfId="20" priority="28" operator="lessThanOrEqual">
      <formula>$K$27</formula>
    </cfRule>
  </conditionalFormatting>
  <conditionalFormatting sqref="C28">
    <cfRule type="cellIs" dxfId="19" priority="29" operator="greaterThan">
      <formula>$K$28</formula>
    </cfRule>
    <cfRule type="cellIs" dxfId="18" priority="30" operator="lessThanOrEqual">
      <formula>$K$28</formula>
    </cfRule>
  </conditionalFormatting>
  <conditionalFormatting sqref="C29">
    <cfRule type="cellIs" dxfId="17" priority="31" operator="greaterThan">
      <formula>$K$29</formula>
    </cfRule>
    <cfRule type="cellIs" dxfId="16" priority="32" operator="lessThanOrEqual">
      <formula>$K$29</formula>
    </cfRule>
  </conditionalFormatting>
  <conditionalFormatting sqref="F26">
    <cfRule type="cellIs" dxfId="15" priority="13" operator="greaterThan">
      <formula>$K$26</formula>
    </cfRule>
    <cfRule type="cellIs" dxfId="14" priority="14" operator="lessThanOrEqual">
      <formula>$K$26</formula>
    </cfRule>
  </conditionalFormatting>
  <conditionalFormatting sqref="F27">
    <cfRule type="cellIs" dxfId="13" priority="11" operator="greaterThan">
      <formula>$K$27</formula>
    </cfRule>
    <cfRule type="cellIs" dxfId="12" priority="12" operator="lessThanOrEqual">
      <formula>$K$27</formula>
    </cfRule>
  </conditionalFormatting>
  <conditionalFormatting sqref="F28">
    <cfRule type="cellIs" dxfId="11" priority="9" operator="greaterThan">
      <formula>$K$28</formula>
    </cfRule>
    <cfRule type="cellIs" dxfId="10" priority="10" operator="lessThanOrEqual">
      <formula>$K$28</formula>
    </cfRule>
  </conditionalFormatting>
  <conditionalFormatting sqref="F29">
    <cfRule type="cellIs" dxfId="9" priority="7" operator="greaterThan">
      <formula>$K$29</formula>
    </cfRule>
    <cfRule type="cellIs" dxfId="8" priority="8" operator="lessThanOrEqual">
      <formula>$K$29</formula>
    </cfRule>
  </conditionalFormatting>
  <conditionalFormatting sqref="C31">
    <cfRule type="cellIs" dxfId="7" priority="33" operator="greaterThan">
      <formula>$K$31</formula>
    </cfRule>
    <cfRule type="cellIs" dxfId="6" priority="34" operator="lessThanOrEqual">
      <formula>$K$31</formula>
    </cfRule>
  </conditionalFormatting>
  <conditionalFormatting sqref="C30">
    <cfRule type="cellIs" dxfId="5" priority="3" operator="lessThanOrEqual">
      <formula>$K$30</formula>
    </cfRule>
    <cfRule type="cellIs" dxfId="4" priority="4" operator="greaterThan">
      <formula>$K$30</formula>
    </cfRule>
  </conditionalFormatting>
  <conditionalFormatting sqref="F30">
    <cfRule type="cellIs" dxfId="3" priority="5" operator="greaterThan">
      <formula>$K$30</formula>
    </cfRule>
    <cfRule type="cellIs" dxfId="2" priority="6" operator="lessThanOrEqual">
      <formula>$K$30</formula>
    </cfRule>
  </conditionalFormatting>
  <conditionalFormatting sqref="F31">
    <cfRule type="cellIs" dxfId="1" priority="1" operator="lessThanOrEqual">
      <formula>$K$31</formula>
    </cfRule>
    <cfRule type="cellIs" dxfId="0" priority="2" operator="greaterThan">
      <formula>$K$31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rejet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2015-12-08T08:59:34Z</dcterms:modified>
</cp:coreProperties>
</file>